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2"/>
  </bookViews>
  <sheets>
    <sheet name="Nov10" sheetId="1" r:id="rId1"/>
    <sheet name="Dic10" sheetId="2" r:id="rId2"/>
    <sheet name="Ene1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8"/>
            <rFont val="Tahoma"/>
            <family val="2"/>
          </rPr>
          <t>Última Lectura del mes anteriior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8"/>
            <rFont val="Tahoma"/>
            <family val="2"/>
          </rPr>
          <t>Última Lectura del mes anteriior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<sst xmlns="http://schemas.openxmlformats.org/spreadsheetml/2006/main" count="46" uniqueCount="23">
  <si>
    <t>Lectura</t>
  </si>
  <si>
    <t>Consumo</t>
  </si>
  <si>
    <t>Cons. Kwh</t>
  </si>
  <si>
    <t>A Pagar</t>
  </si>
  <si>
    <t>Fecha</t>
  </si>
  <si>
    <t>Total días</t>
  </si>
  <si>
    <t>Suma</t>
  </si>
  <si>
    <t>Promedio</t>
  </si>
  <si>
    <t>Estimado Final de mes</t>
  </si>
  <si>
    <t>días</t>
  </si>
  <si>
    <t>KW</t>
  </si>
  <si>
    <t>Última lectura del mes anterior</t>
  </si>
  <si>
    <t>Total de días del mes</t>
  </si>
  <si>
    <t xml:space="preserve">Retraso de la lectura en un día por parte de </t>
  </si>
  <si>
    <t>la Empresa Eléctrica</t>
  </si>
  <si>
    <t xml:space="preserve">Un día extra por si se retrasa la lectura  </t>
  </si>
  <si>
    <t>por parte de la Empresa Eléctrica</t>
  </si>
  <si>
    <t>Estas hojas están protegidas</t>
  </si>
  <si>
    <t>Se permite cambiar las fechas para la actualización de cada mes</t>
  </si>
  <si>
    <t>Se introducirán datos solo en las celdas sombreadas</t>
  </si>
  <si>
    <r>
      <rPr>
        <b/>
        <sz val="11"/>
        <color indexed="10"/>
        <rFont val="Calibri"/>
        <family val="2"/>
      </rPr>
      <t>M</t>
    </r>
    <r>
      <rPr>
        <b/>
        <sz val="11"/>
        <color indexed="8"/>
        <rFont val="Calibri"/>
        <family val="2"/>
      </rPr>
      <t xml:space="preserve">etro </t>
    </r>
    <r>
      <rPr>
        <b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ontador </t>
    </r>
    <r>
      <rPr>
        <b/>
        <sz val="11"/>
        <color indexed="30"/>
        <rFont val="Calibri"/>
        <family val="2"/>
      </rPr>
      <t>V2</t>
    </r>
  </si>
  <si>
    <t xml:space="preserve">Las fórmulas solo admiten </t>
  </si>
  <si>
    <t>valores hasta 500Kw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</si>
</sst>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  <numFmt numFmtId="165" formatCode="[$-C0A]d\-mmm\-yy;@"/>
    <numFmt numFmtId="166" formatCode="mmm\-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54"/>
      <color indexed="3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>
      <alignment horizontal="right" vertical="center"/>
    </xf>
    <xf numFmtId="165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114300</xdr:rowOff>
    </xdr:from>
    <xdr:to>
      <xdr:col>5</xdr:col>
      <xdr:colOff>190500</xdr:colOff>
      <xdr:row>8</xdr:row>
      <xdr:rowOff>85725</xdr:rowOff>
    </xdr:to>
    <xdr:sp>
      <xdr:nvSpPr>
        <xdr:cNvPr id="1" name="5 Rayo"/>
        <xdr:cNvSpPr>
          <a:spLocks/>
        </xdr:cNvSpPr>
      </xdr:nvSpPr>
      <xdr:spPr>
        <a:xfrm>
          <a:off x="2209800" y="685800"/>
          <a:ext cx="914400" cy="923925"/>
        </a:xfrm>
        <a:prstGeom prst="lightningBolt">
          <a:avLst/>
        </a:prstGeom>
        <a:solidFill>
          <a:srgbClr val="C000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762000</xdr:colOff>
      <xdr:row>7</xdr:row>
      <xdr:rowOff>28575</xdr:rowOff>
    </xdr:from>
    <xdr:ext cx="790575" cy="971550"/>
    <xdr:sp>
      <xdr:nvSpPr>
        <xdr:cNvPr id="2" name="6 Rectángulo"/>
        <xdr:cNvSpPr>
          <a:spLocks/>
        </xdr:cNvSpPr>
      </xdr:nvSpPr>
      <xdr:spPr>
        <a:xfrm>
          <a:off x="2171700" y="1362075"/>
          <a:ext cx="7905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M</a:t>
          </a:r>
        </a:p>
      </xdr:txBody>
    </xdr:sp>
    <xdr:clientData/>
  </xdr:oneCellAnchor>
  <xdr:oneCellAnchor>
    <xdr:from>
      <xdr:col>6</xdr:col>
      <xdr:colOff>371475</xdr:colOff>
      <xdr:row>7</xdr:row>
      <xdr:rowOff>19050</xdr:rowOff>
    </xdr:from>
    <xdr:ext cx="552450" cy="971550"/>
    <xdr:sp>
      <xdr:nvSpPr>
        <xdr:cNvPr id="3" name="7 Rectángulo"/>
        <xdr:cNvSpPr>
          <a:spLocks/>
        </xdr:cNvSpPr>
      </xdr:nvSpPr>
      <xdr:spPr>
        <a:xfrm>
          <a:off x="4067175" y="1352550"/>
          <a:ext cx="552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C</a:t>
          </a:r>
        </a:p>
      </xdr:txBody>
    </xdr:sp>
    <xdr:clientData/>
  </xdr:oneCellAnchor>
  <xdr:oneCellAnchor>
    <xdr:from>
      <xdr:col>5</xdr:col>
      <xdr:colOff>628650</xdr:colOff>
      <xdr:row>7</xdr:row>
      <xdr:rowOff>114300</xdr:rowOff>
    </xdr:from>
    <xdr:ext cx="190500" cy="285750"/>
    <xdr:sp>
      <xdr:nvSpPr>
        <xdr:cNvPr id="4" name="8 Rectángulo"/>
        <xdr:cNvSpPr>
          <a:spLocks/>
        </xdr:cNvSpPr>
      </xdr:nvSpPr>
      <xdr:spPr>
        <a:xfrm>
          <a:off x="3562350" y="14478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590550</xdr:colOff>
      <xdr:row>7</xdr:row>
      <xdr:rowOff>19050</xdr:rowOff>
    </xdr:from>
    <xdr:ext cx="1390650" cy="971550"/>
    <xdr:sp>
      <xdr:nvSpPr>
        <xdr:cNvPr id="5" name="9 Rectángulo"/>
        <xdr:cNvSpPr>
          <a:spLocks/>
        </xdr:cNvSpPr>
      </xdr:nvSpPr>
      <xdr:spPr>
        <a:xfrm>
          <a:off x="2762250" y="1352550"/>
          <a:ext cx="13906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etro</a:t>
          </a:r>
        </a:p>
      </xdr:txBody>
    </xdr:sp>
    <xdr:clientData/>
  </xdr:oneCellAnchor>
  <xdr:oneCellAnchor>
    <xdr:from>
      <xdr:col>7</xdr:col>
      <xdr:colOff>9525</xdr:colOff>
      <xdr:row>7</xdr:row>
      <xdr:rowOff>9525</xdr:rowOff>
    </xdr:from>
    <xdr:ext cx="2505075" cy="971550"/>
    <xdr:sp>
      <xdr:nvSpPr>
        <xdr:cNvPr id="6" name="10 Rectángulo"/>
        <xdr:cNvSpPr>
          <a:spLocks/>
        </xdr:cNvSpPr>
      </xdr:nvSpPr>
      <xdr:spPr>
        <a:xfrm>
          <a:off x="4467225" y="1343025"/>
          <a:ext cx="25050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ontador</a:t>
          </a:r>
        </a:p>
      </xdr:txBody>
    </xdr:sp>
    <xdr:clientData/>
  </xdr:oneCellAnchor>
  <xdr:oneCellAnchor>
    <xdr:from>
      <xdr:col>5</xdr:col>
      <xdr:colOff>714375</xdr:colOff>
      <xdr:row>11</xdr:row>
      <xdr:rowOff>9525</xdr:rowOff>
    </xdr:from>
    <xdr:ext cx="952500" cy="971550"/>
    <xdr:sp>
      <xdr:nvSpPr>
        <xdr:cNvPr id="7" name="11 Rectángulo"/>
        <xdr:cNvSpPr>
          <a:spLocks/>
        </xdr:cNvSpPr>
      </xdr:nvSpPr>
      <xdr:spPr>
        <a:xfrm>
          <a:off x="3648075" y="2105025"/>
          <a:ext cx="952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V2</a:t>
          </a:r>
        </a:p>
      </xdr:txBody>
    </xdr:sp>
    <xdr:clientData/>
  </xdr:oneCellAnchor>
  <xdr:twoCellAnchor>
    <xdr:from>
      <xdr:col>5</xdr:col>
      <xdr:colOff>133350</xdr:colOff>
      <xdr:row>37</xdr:row>
      <xdr:rowOff>180975</xdr:rowOff>
    </xdr:from>
    <xdr:to>
      <xdr:col>5</xdr:col>
      <xdr:colOff>714375</xdr:colOff>
      <xdr:row>41</xdr:row>
      <xdr:rowOff>38100</xdr:rowOff>
    </xdr:to>
    <xdr:grpSp>
      <xdr:nvGrpSpPr>
        <xdr:cNvPr id="8" name="14 Grupo"/>
        <xdr:cNvGrpSpPr>
          <a:grpSpLocks/>
        </xdr:cNvGrpSpPr>
      </xdr:nvGrpSpPr>
      <xdr:grpSpPr>
        <a:xfrm>
          <a:off x="3067050" y="7229475"/>
          <a:ext cx="581025" cy="657225"/>
          <a:chOff x="3667125" y="7448550"/>
          <a:chExt cx="585785" cy="51911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A38" sqref="A38"/>
    </sheetView>
  </sheetViews>
  <sheetFormatPr defaultColWidth="11.421875" defaultRowHeight="15"/>
  <cols>
    <col min="3" max="3" width="0" style="0" hidden="1" customWidth="1"/>
    <col min="6" max="6" width="14.28125" style="0" customWidth="1"/>
  </cols>
  <sheetData>
    <row r="1" spans="1:4" ht="15">
      <c r="A1" t="s">
        <v>4</v>
      </c>
      <c r="B1" t="s">
        <v>0</v>
      </c>
      <c r="D1" t="s">
        <v>1</v>
      </c>
    </row>
    <row r="2" spans="1:2" ht="15">
      <c r="A2" s="7">
        <v>40476</v>
      </c>
      <c r="B2" s="8">
        <v>7931</v>
      </c>
    </row>
    <row r="3" spans="1:4" ht="15">
      <c r="A3" s="7">
        <v>40477</v>
      </c>
      <c r="B3" s="9">
        <v>7939</v>
      </c>
      <c r="C3">
        <f aca="true" t="shared" si="0" ref="C3:C32">B3-B2</f>
        <v>8</v>
      </c>
      <c r="D3">
        <f>IF(C3&gt;0,C3,0)</f>
        <v>8</v>
      </c>
    </row>
    <row r="4" spans="1:4" ht="15">
      <c r="A4" s="7">
        <v>40478</v>
      </c>
      <c r="B4" s="9">
        <v>7950</v>
      </c>
      <c r="C4">
        <f t="shared" si="0"/>
        <v>11</v>
      </c>
      <c r="D4">
        <f aca="true" t="shared" si="1" ref="D4:D32">IF(C4&gt;0,C4,0)</f>
        <v>11</v>
      </c>
    </row>
    <row r="5" spans="1:4" ht="15">
      <c r="A5" s="7">
        <v>40479</v>
      </c>
      <c r="B5" s="9">
        <v>7959</v>
      </c>
      <c r="C5">
        <f t="shared" si="0"/>
        <v>9</v>
      </c>
      <c r="D5">
        <f t="shared" si="1"/>
        <v>9</v>
      </c>
    </row>
    <row r="6" spans="1:4" ht="15">
      <c r="A6" s="7">
        <v>40480</v>
      </c>
      <c r="B6" s="9">
        <v>7970</v>
      </c>
      <c r="C6">
        <f t="shared" si="0"/>
        <v>11</v>
      </c>
      <c r="D6">
        <f t="shared" si="1"/>
        <v>11</v>
      </c>
    </row>
    <row r="7" spans="1:4" ht="15">
      <c r="A7" s="7">
        <v>40481</v>
      </c>
      <c r="B7" s="9">
        <v>7979</v>
      </c>
      <c r="C7">
        <f t="shared" si="0"/>
        <v>9</v>
      </c>
      <c r="D7">
        <f t="shared" si="1"/>
        <v>9</v>
      </c>
    </row>
    <row r="8" spans="1:4" ht="15">
      <c r="A8" s="7">
        <v>40482</v>
      </c>
      <c r="B8" s="9">
        <v>7990</v>
      </c>
      <c r="C8">
        <f t="shared" si="0"/>
        <v>11</v>
      </c>
      <c r="D8">
        <f t="shared" si="1"/>
        <v>11</v>
      </c>
    </row>
    <row r="9" spans="1:4" ht="15">
      <c r="A9" s="7">
        <v>40483</v>
      </c>
      <c r="B9" s="9">
        <v>7998</v>
      </c>
      <c r="C9">
        <f t="shared" si="0"/>
        <v>8</v>
      </c>
      <c r="D9">
        <f t="shared" si="1"/>
        <v>8</v>
      </c>
    </row>
    <row r="10" spans="1:4" ht="15">
      <c r="A10" s="7">
        <v>40484</v>
      </c>
      <c r="B10" s="9">
        <v>8007</v>
      </c>
      <c r="C10">
        <f t="shared" si="0"/>
        <v>9</v>
      </c>
      <c r="D10">
        <f t="shared" si="1"/>
        <v>9</v>
      </c>
    </row>
    <row r="11" spans="1:4" ht="15">
      <c r="A11" s="7">
        <v>40485</v>
      </c>
      <c r="B11" s="9">
        <v>8015</v>
      </c>
      <c r="C11">
        <f t="shared" si="0"/>
        <v>8</v>
      </c>
      <c r="D11">
        <f t="shared" si="1"/>
        <v>8</v>
      </c>
    </row>
    <row r="12" spans="1:4" ht="15">
      <c r="A12" s="7">
        <v>40486</v>
      </c>
      <c r="B12" s="9">
        <v>8026</v>
      </c>
      <c r="C12">
        <f t="shared" si="0"/>
        <v>11</v>
      </c>
      <c r="D12">
        <f t="shared" si="1"/>
        <v>11</v>
      </c>
    </row>
    <row r="13" spans="1:4" ht="15">
      <c r="A13" s="7">
        <v>40487</v>
      </c>
      <c r="B13" s="9">
        <v>8035</v>
      </c>
      <c r="C13">
        <f t="shared" si="0"/>
        <v>9</v>
      </c>
      <c r="D13">
        <f t="shared" si="1"/>
        <v>9</v>
      </c>
    </row>
    <row r="14" spans="1:4" ht="15">
      <c r="A14" s="7">
        <v>40488</v>
      </c>
      <c r="B14" s="9">
        <v>8042</v>
      </c>
      <c r="C14">
        <f t="shared" si="0"/>
        <v>7</v>
      </c>
      <c r="D14">
        <f t="shared" si="1"/>
        <v>7</v>
      </c>
    </row>
    <row r="15" spans="1:4" ht="15">
      <c r="A15" s="7">
        <v>40489</v>
      </c>
      <c r="B15" s="9">
        <v>8050</v>
      </c>
      <c r="C15">
        <f t="shared" si="0"/>
        <v>8</v>
      </c>
      <c r="D15">
        <f t="shared" si="1"/>
        <v>8</v>
      </c>
    </row>
    <row r="16" spans="1:4" ht="15">
      <c r="A16" s="7">
        <v>40490</v>
      </c>
      <c r="B16" s="9">
        <v>8059</v>
      </c>
      <c r="C16">
        <f t="shared" si="0"/>
        <v>9</v>
      </c>
      <c r="D16">
        <f t="shared" si="1"/>
        <v>9</v>
      </c>
    </row>
    <row r="17" spans="1:4" ht="15">
      <c r="A17" s="7">
        <v>40491</v>
      </c>
      <c r="B17" s="9">
        <v>8067</v>
      </c>
      <c r="C17">
        <f t="shared" si="0"/>
        <v>8</v>
      </c>
      <c r="D17">
        <f t="shared" si="1"/>
        <v>8</v>
      </c>
    </row>
    <row r="18" spans="1:4" ht="15">
      <c r="A18" s="7">
        <v>40492</v>
      </c>
      <c r="B18" s="9">
        <v>8075</v>
      </c>
      <c r="C18">
        <f t="shared" si="0"/>
        <v>8</v>
      </c>
      <c r="D18">
        <f t="shared" si="1"/>
        <v>8</v>
      </c>
    </row>
    <row r="19" spans="1:4" ht="15">
      <c r="A19" s="7">
        <v>40493</v>
      </c>
      <c r="B19" s="9">
        <v>8083</v>
      </c>
      <c r="C19">
        <f t="shared" si="0"/>
        <v>8</v>
      </c>
      <c r="D19">
        <f t="shared" si="1"/>
        <v>8</v>
      </c>
    </row>
    <row r="20" spans="1:4" ht="15">
      <c r="A20" s="7">
        <v>40494</v>
      </c>
      <c r="B20" s="9">
        <v>8091</v>
      </c>
      <c r="C20">
        <f t="shared" si="0"/>
        <v>8</v>
      </c>
      <c r="D20">
        <f t="shared" si="1"/>
        <v>8</v>
      </c>
    </row>
    <row r="21" spans="1:4" ht="15">
      <c r="A21" s="7">
        <v>40495</v>
      </c>
      <c r="B21" s="9">
        <v>8099</v>
      </c>
      <c r="C21">
        <f t="shared" si="0"/>
        <v>8</v>
      </c>
      <c r="D21">
        <f t="shared" si="1"/>
        <v>8</v>
      </c>
    </row>
    <row r="22" spans="1:4" ht="15">
      <c r="A22" s="7">
        <v>40496</v>
      </c>
      <c r="B22" s="9">
        <v>8107</v>
      </c>
      <c r="C22">
        <f t="shared" si="0"/>
        <v>8</v>
      </c>
      <c r="D22">
        <f t="shared" si="1"/>
        <v>8</v>
      </c>
    </row>
    <row r="23" spans="1:4" ht="15">
      <c r="A23" s="7">
        <v>40497</v>
      </c>
      <c r="B23" s="9">
        <v>8115</v>
      </c>
      <c r="C23">
        <f t="shared" si="0"/>
        <v>8</v>
      </c>
      <c r="D23">
        <f t="shared" si="1"/>
        <v>8</v>
      </c>
    </row>
    <row r="24" spans="1:4" ht="15">
      <c r="A24" s="7">
        <v>40498</v>
      </c>
      <c r="B24" s="9">
        <v>8124</v>
      </c>
      <c r="C24">
        <f t="shared" si="0"/>
        <v>9</v>
      </c>
      <c r="D24">
        <f t="shared" si="1"/>
        <v>9</v>
      </c>
    </row>
    <row r="25" spans="1:4" ht="15">
      <c r="A25" s="7">
        <v>40499</v>
      </c>
      <c r="B25" s="9">
        <v>8132</v>
      </c>
      <c r="C25">
        <f t="shared" si="0"/>
        <v>8</v>
      </c>
      <c r="D25">
        <f t="shared" si="1"/>
        <v>8</v>
      </c>
    </row>
    <row r="26" spans="1:4" ht="15">
      <c r="A26" s="7">
        <v>40500</v>
      </c>
      <c r="B26" s="9">
        <v>8141</v>
      </c>
      <c r="C26">
        <f t="shared" si="0"/>
        <v>9</v>
      </c>
      <c r="D26">
        <f t="shared" si="1"/>
        <v>9</v>
      </c>
    </row>
    <row r="27" spans="1:4" ht="15">
      <c r="A27" s="7">
        <v>40501</v>
      </c>
      <c r="B27" s="9">
        <v>8151</v>
      </c>
      <c r="C27">
        <f t="shared" si="0"/>
        <v>10</v>
      </c>
      <c r="D27">
        <f t="shared" si="1"/>
        <v>10</v>
      </c>
    </row>
    <row r="28" spans="1:4" ht="15">
      <c r="A28" s="7">
        <v>40502</v>
      </c>
      <c r="B28" s="9">
        <v>8160</v>
      </c>
      <c r="C28">
        <f t="shared" si="0"/>
        <v>9</v>
      </c>
      <c r="D28">
        <f t="shared" si="1"/>
        <v>9</v>
      </c>
    </row>
    <row r="29" spans="1:4" ht="15">
      <c r="A29" s="7">
        <v>40503</v>
      </c>
      <c r="B29" s="9">
        <v>8169</v>
      </c>
      <c r="C29">
        <f t="shared" si="0"/>
        <v>9</v>
      </c>
      <c r="D29">
        <f t="shared" si="1"/>
        <v>9</v>
      </c>
    </row>
    <row r="30" spans="1:4" ht="15">
      <c r="A30" s="7">
        <v>40504</v>
      </c>
      <c r="B30" s="9">
        <v>8177</v>
      </c>
      <c r="C30">
        <f t="shared" si="0"/>
        <v>8</v>
      </c>
      <c r="D30">
        <f t="shared" si="1"/>
        <v>8</v>
      </c>
    </row>
    <row r="31" spans="1:4" ht="15">
      <c r="A31" s="7">
        <v>40505</v>
      </c>
      <c r="B31" s="9">
        <v>8185</v>
      </c>
      <c r="C31">
        <f t="shared" si="0"/>
        <v>8</v>
      </c>
      <c r="D31">
        <f t="shared" si="1"/>
        <v>8</v>
      </c>
    </row>
    <row r="32" spans="1:4" ht="15">
      <c r="A32" s="7">
        <v>40506</v>
      </c>
      <c r="B32" s="8">
        <v>8192</v>
      </c>
      <c r="C32">
        <f t="shared" si="0"/>
        <v>7</v>
      </c>
      <c r="D32">
        <f t="shared" si="1"/>
        <v>7</v>
      </c>
    </row>
    <row r="33" spans="2:5" ht="18.75">
      <c r="B33" t="s">
        <v>6</v>
      </c>
      <c r="D33">
        <f>SUM(D3:D32)</f>
        <v>261</v>
      </c>
      <c r="E33" s="3"/>
    </row>
    <row r="34" spans="2:4" ht="15">
      <c r="B34" t="s">
        <v>5</v>
      </c>
      <c r="D34">
        <f>COUNTIF(D3:D32,"&gt;0")</f>
        <v>30</v>
      </c>
    </row>
    <row r="35" spans="2:4" ht="15">
      <c r="B35" t="s">
        <v>7</v>
      </c>
      <c r="D35">
        <f>D33/D34</f>
        <v>8.7</v>
      </c>
    </row>
    <row r="36" spans="1:2" ht="15.75">
      <c r="A36" s="4" t="s">
        <v>2</v>
      </c>
      <c r="B36" s="4" t="s">
        <v>3</v>
      </c>
    </row>
    <row r="37" spans="1:2" ht="15.75">
      <c r="A37" s="5">
        <v>241</v>
      </c>
      <c r="B37" s="6">
        <f>IF(A37&lt;=100,A37*0.09,IF(A37&lt;=150,(A37-100)*0.3+9,IF(A37&lt;=200,(A37-150)*0.4+24,IF(A37&lt;=250,(A37-200)*0.6+44,IF(A37&lt;=300,(A37-250)*0.8+74,IF(A37&lt;=350,(A37-300)*1.5+114,IF(A37&lt;=500,(A37-350)*1.8+189)))))))</f>
        <v>68.6</v>
      </c>
    </row>
    <row r="40" spans="5:6" ht="18.75">
      <c r="E40" s="1"/>
      <c r="F40" s="1"/>
    </row>
    <row r="41" spans="5:6" ht="18.75">
      <c r="E41" s="2"/>
      <c r="F41" s="3"/>
    </row>
  </sheetData>
  <sheetProtection password="CF1F" sheet="1" objects="1" scenarios="1"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7">
      <selection activeCell="A42" sqref="A42"/>
    </sheetView>
  </sheetViews>
  <sheetFormatPr defaultColWidth="11.421875" defaultRowHeight="15"/>
  <cols>
    <col min="2" max="2" width="9.7109375" style="0" customWidth="1"/>
    <col min="3" max="3" width="0" style="0" hidden="1" customWidth="1"/>
  </cols>
  <sheetData>
    <row r="1" spans="1:4" ht="15">
      <c r="A1" s="10" t="s">
        <v>4</v>
      </c>
      <c r="B1" s="10" t="s">
        <v>0</v>
      </c>
      <c r="C1" s="10"/>
      <c r="D1" s="10" t="s">
        <v>1</v>
      </c>
    </row>
    <row r="2" spans="1:6" ht="15">
      <c r="A2" s="7">
        <v>40506</v>
      </c>
      <c r="B2" s="12">
        <v>8192</v>
      </c>
      <c r="F2" s="14" t="s">
        <v>11</v>
      </c>
    </row>
    <row r="3" spans="1:4" ht="15">
      <c r="A3" s="7">
        <v>40507</v>
      </c>
      <c r="B3" s="11">
        <v>8200</v>
      </c>
      <c r="C3">
        <f>B3-B2</f>
        <v>8</v>
      </c>
      <c r="D3">
        <f>IF(C3&gt;0,C3,0)</f>
        <v>8</v>
      </c>
    </row>
    <row r="4" spans="1:4" ht="15">
      <c r="A4" s="7">
        <v>40508</v>
      </c>
      <c r="B4" s="11">
        <v>8207</v>
      </c>
      <c r="C4">
        <f aca="true" t="shared" si="0" ref="C4:C33">B4-B3</f>
        <v>7</v>
      </c>
      <c r="D4">
        <f aca="true" t="shared" si="1" ref="D4:D33">IF(C4&gt;0,C4,0)</f>
        <v>7</v>
      </c>
    </row>
    <row r="5" spans="1:4" ht="15">
      <c r="A5" s="7">
        <v>40509</v>
      </c>
      <c r="B5" s="11">
        <v>8216</v>
      </c>
      <c r="C5">
        <f t="shared" si="0"/>
        <v>9</v>
      </c>
      <c r="D5">
        <f t="shared" si="1"/>
        <v>9</v>
      </c>
    </row>
    <row r="6" spans="1:4" ht="15">
      <c r="A6" s="7">
        <v>40510</v>
      </c>
      <c r="B6" s="11">
        <v>8223</v>
      </c>
      <c r="C6">
        <f t="shared" si="0"/>
        <v>7</v>
      </c>
      <c r="D6">
        <f t="shared" si="1"/>
        <v>7</v>
      </c>
    </row>
    <row r="7" spans="1:4" ht="15">
      <c r="A7" s="7">
        <v>40511</v>
      </c>
      <c r="B7" s="11">
        <v>8231</v>
      </c>
      <c r="C7">
        <f t="shared" si="0"/>
        <v>8</v>
      </c>
      <c r="D7">
        <f t="shared" si="1"/>
        <v>8</v>
      </c>
    </row>
    <row r="8" spans="1:4" ht="15">
      <c r="A8" s="7">
        <v>40512</v>
      </c>
      <c r="B8" s="11">
        <v>8240</v>
      </c>
      <c r="C8">
        <f t="shared" si="0"/>
        <v>9</v>
      </c>
      <c r="D8">
        <f t="shared" si="1"/>
        <v>9</v>
      </c>
    </row>
    <row r="9" spans="1:4" ht="15">
      <c r="A9" s="7">
        <v>40513</v>
      </c>
      <c r="B9" s="11">
        <v>8249</v>
      </c>
      <c r="C9">
        <f t="shared" si="0"/>
        <v>9</v>
      </c>
      <c r="D9">
        <f t="shared" si="1"/>
        <v>9</v>
      </c>
    </row>
    <row r="10" spans="1:4" ht="15">
      <c r="A10" s="7">
        <v>40514</v>
      </c>
      <c r="B10" s="11">
        <v>8257</v>
      </c>
      <c r="C10">
        <f t="shared" si="0"/>
        <v>8</v>
      </c>
      <c r="D10">
        <f t="shared" si="1"/>
        <v>8</v>
      </c>
    </row>
    <row r="11" spans="1:4" ht="15">
      <c r="A11" s="7">
        <v>40515</v>
      </c>
      <c r="B11" s="11">
        <v>8267</v>
      </c>
      <c r="C11">
        <f t="shared" si="0"/>
        <v>10</v>
      </c>
      <c r="D11">
        <f t="shared" si="1"/>
        <v>10</v>
      </c>
    </row>
    <row r="12" spans="1:4" ht="15">
      <c r="A12" s="7">
        <v>40516</v>
      </c>
      <c r="B12" s="11">
        <v>8277</v>
      </c>
      <c r="C12">
        <f t="shared" si="0"/>
        <v>10</v>
      </c>
      <c r="D12">
        <f t="shared" si="1"/>
        <v>10</v>
      </c>
    </row>
    <row r="13" spans="1:4" ht="15">
      <c r="A13" s="7">
        <v>40517</v>
      </c>
      <c r="B13" s="11">
        <v>8283</v>
      </c>
      <c r="C13">
        <f t="shared" si="0"/>
        <v>6</v>
      </c>
      <c r="D13">
        <f t="shared" si="1"/>
        <v>6</v>
      </c>
    </row>
    <row r="14" spans="1:4" ht="15">
      <c r="A14" s="7">
        <v>40518</v>
      </c>
      <c r="B14" s="11">
        <v>8291</v>
      </c>
      <c r="C14">
        <f t="shared" si="0"/>
        <v>8</v>
      </c>
      <c r="D14">
        <f t="shared" si="1"/>
        <v>8</v>
      </c>
    </row>
    <row r="15" spans="1:4" ht="15">
      <c r="A15" s="7">
        <v>40519</v>
      </c>
      <c r="B15" s="11">
        <v>8300</v>
      </c>
      <c r="C15">
        <f t="shared" si="0"/>
        <v>9</v>
      </c>
      <c r="D15">
        <f t="shared" si="1"/>
        <v>9</v>
      </c>
    </row>
    <row r="16" spans="1:4" ht="15">
      <c r="A16" s="7">
        <v>40520</v>
      </c>
      <c r="B16" s="11">
        <v>8308</v>
      </c>
      <c r="C16">
        <f t="shared" si="0"/>
        <v>8</v>
      </c>
      <c r="D16">
        <f t="shared" si="1"/>
        <v>8</v>
      </c>
    </row>
    <row r="17" spans="1:4" ht="15">
      <c r="A17" s="7">
        <v>40521</v>
      </c>
      <c r="B17" s="11">
        <v>8319</v>
      </c>
      <c r="C17">
        <f t="shared" si="0"/>
        <v>11</v>
      </c>
      <c r="D17">
        <f t="shared" si="1"/>
        <v>11</v>
      </c>
    </row>
    <row r="18" spans="1:4" ht="15">
      <c r="A18" s="7">
        <v>40522</v>
      </c>
      <c r="B18" s="11">
        <v>8328</v>
      </c>
      <c r="C18">
        <f t="shared" si="0"/>
        <v>9</v>
      </c>
      <c r="D18">
        <f t="shared" si="1"/>
        <v>9</v>
      </c>
    </row>
    <row r="19" spans="1:4" ht="15">
      <c r="A19" s="7">
        <v>40523</v>
      </c>
      <c r="B19" s="11">
        <v>8335</v>
      </c>
      <c r="C19">
        <f t="shared" si="0"/>
        <v>7</v>
      </c>
      <c r="D19">
        <f t="shared" si="1"/>
        <v>7</v>
      </c>
    </row>
    <row r="20" spans="1:4" ht="15">
      <c r="A20" s="7">
        <v>40524</v>
      </c>
      <c r="B20" s="11">
        <v>8343</v>
      </c>
      <c r="C20">
        <f t="shared" si="0"/>
        <v>8</v>
      </c>
      <c r="D20">
        <f t="shared" si="1"/>
        <v>8</v>
      </c>
    </row>
    <row r="21" spans="1:4" ht="15">
      <c r="A21" s="7">
        <v>40525</v>
      </c>
      <c r="B21" s="11">
        <v>8351</v>
      </c>
      <c r="C21">
        <f t="shared" si="0"/>
        <v>8</v>
      </c>
      <c r="D21">
        <f t="shared" si="1"/>
        <v>8</v>
      </c>
    </row>
    <row r="22" spans="1:4" ht="15">
      <c r="A22" s="7">
        <v>40526</v>
      </c>
      <c r="B22" s="11">
        <v>8359</v>
      </c>
      <c r="C22">
        <f t="shared" si="0"/>
        <v>8</v>
      </c>
      <c r="D22">
        <f t="shared" si="1"/>
        <v>8</v>
      </c>
    </row>
    <row r="23" spans="1:4" ht="15">
      <c r="A23" s="7">
        <v>40527</v>
      </c>
      <c r="B23" s="11">
        <v>8367</v>
      </c>
      <c r="C23">
        <f t="shared" si="0"/>
        <v>8</v>
      </c>
      <c r="D23">
        <f t="shared" si="1"/>
        <v>8</v>
      </c>
    </row>
    <row r="24" spans="1:4" ht="15">
      <c r="A24" s="7">
        <v>40528</v>
      </c>
      <c r="B24" s="11">
        <v>8375</v>
      </c>
      <c r="C24">
        <f t="shared" si="0"/>
        <v>8</v>
      </c>
      <c r="D24">
        <f t="shared" si="1"/>
        <v>8</v>
      </c>
    </row>
    <row r="25" spans="1:4" ht="15">
      <c r="A25" s="7">
        <v>40529</v>
      </c>
      <c r="B25" s="11">
        <v>8381</v>
      </c>
      <c r="C25">
        <f t="shared" si="0"/>
        <v>6</v>
      </c>
      <c r="D25">
        <f t="shared" si="1"/>
        <v>6</v>
      </c>
    </row>
    <row r="26" spans="1:4" ht="15">
      <c r="A26" s="7">
        <v>40530</v>
      </c>
      <c r="B26" s="11">
        <v>8389</v>
      </c>
      <c r="C26">
        <f t="shared" si="0"/>
        <v>8</v>
      </c>
      <c r="D26">
        <f t="shared" si="1"/>
        <v>8</v>
      </c>
    </row>
    <row r="27" spans="1:4" ht="15">
      <c r="A27" s="7">
        <v>40531</v>
      </c>
      <c r="B27" s="11">
        <v>8397</v>
      </c>
      <c r="C27">
        <f t="shared" si="0"/>
        <v>8</v>
      </c>
      <c r="D27">
        <f t="shared" si="1"/>
        <v>8</v>
      </c>
    </row>
    <row r="28" spans="1:4" ht="15">
      <c r="A28" s="7">
        <v>40532</v>
      </c>
      <c r="B28" s="11">
        <v>8405</v>
      </c>
      <c r="C28">
        <f t="shared" si="0"/>
        <v>8</v>
      </c>
      <c r="D28">
        <f t="shared" si="1"/>
        <v>8</v>
      </c>
    </row>
    <row r="29" spans="1:4" ht="15">
      <c r="A29" s="7">
        <v>40533</v>
      </c>
      <c r="B29" s="11">
        <v>8415</v>
      </c>
      <c r="C29">
        <f t="shared" si="0"/>
        <v>10</v>
      </c>
      <c r="D29">
        <f t="shared" si="1"/>
        <v>10</v>
      </c>
    </row>
    <row r="30" spans="1:4" ht="15">
      <c r="A30" s="7">
        <v>40534</v>
      </c>
      <c r="B30" s="11">
        <v>8425</v>
      </c>
      <c r="C30">
        <f t="shared" si="0"/>
        <v>10</v>
      </c>
      <c r="D30">
        <f t="shared" si="1"/>
        <v>10</v>
      </c>
    </row>
    <row r="31" spans="1:4" ht="15">
      <c r="A31" s="7">
        <v>40535</v>
      </c>
      <c r="B31" s="11">
        <v>8435</v>
      </c>
      <c r="C31">
        <f t="shared" si="0"/>
        <v>10</v>
      </c>
      <c r="D31">
        <f t="shared" si="1"/>
        <v>10</v>
      </c>
    </row>
    <row r="32" spans="1:4" ht="15">
      <c r="A32" s="7">
        <v>40536</v>
      </c>
      <c r="B32" s="11">
        <v>8444</v>
      </c>
      <c r="C32">
        <f t="shared" si="0"/>
        <v>9</v>
      </c>
      <c r="D32">
        <f t="shared" si="1"/>
        <v>9</v>
      </c>
    </row>
    <row r="33" spans="1:4" ht="15">
      <c r="A33" s="7">
        <v>40537</v>
      </c>
      <c r="B33" s="11">
        <v>8457</v>
      </c>
      <c r="C33">
        <f t="shared" si="0"/>
        <v>13</v>
      </c>
      <c r="D33">
        <f t="shared" si="1"/>
        <v>13</v>
      </c>
    </row>
    <row r="34" spans="1:4" ht="15">
      <c r="A34" s="7">
        <v>40538</v>
      </c>
      <c r="B34" s="11">
        <v>8463</v>
      </c>
      <c r="C34">
        <f>B34-B33</f>
        <v>6</v>
      </c>
      <c r="D34">
        <f>IF(C34&gt;0,C34,0)</f>
        <v>6</v>
      </c>
    </row>
    <row r="35" spans="2:4" ht="15">
      <c r="B35" t="s">
        <v>6</v>
      </c>
      <c r="D35">
        <f>SUM(D3:D34)</f>
        <v>271</v>
      </c>
    </row>
    <row r="36" spans="2:6" ht="15">
      <c r="B36" t="s">
        <v>5</v>
      </c>
      <c r="D36">
        <f>COUNTIF(D3:D34,"&gt;0")</f>
        <v>32</v>
      </c>
      <c r="F36" s="14" t="s">
        <v>13</v>
      </c>
    </row>
    <row r="37" spans="2:6" ht="15">
      <c r="B37" t="s">
        <v>7</v>
      </c>
      <c r="D37" s="13">
        <f>D35/D36</f>
        <v>8.46875</v>
      </c>
      <c r="F37" s="14" t="s">
        <v>14</v>
      </c>
    </row>
    <row r="38" spans="1:2" ht="15.75">
      <c r="A38" s="4" t="s">
        <v>2</v>
      </c>
      <c r="B38" s="4" t="s">
        <v>3</v>
      </c>
    </row>
    <row r="39" spans="1:2" ht="15.75">
      <c r="A39" s="5">
        <f>D35</f>
        <v>271</v>
      </c>
      <c r="B39" s="6">
        <f>IF(A39&lt;=100,A39*0.09,IF(A39&lt;=150,(A39-100)*0.3+9,IF(A39&lt;=200,(A39-150)*0.4+24,IF(A39&lt;=250,(A39-200)*0.6+44,IF(A39&lt;=300,(A39-250)*0.8+74,IF(A39&lt;=350,(A39-300)*1.5+114,IF(A39&lt;=500,(A39-350)*1.8+189)))))))</f>
        <v>90.8</v>
      </c>
    </row>
    <row r="40" spans="1:5" ht="15.75">
      <c r="A40" s="14" t="s">
        <v>8</v>
      </c>
      <c r="D40" s="10" t="s">
        <v>10</v>
      </c>
      <c r="E40" s="4" t="s">
        <v>3</v>
      </c>
    </row>
    <row r="41" spans="1:5" ht="15.75">
      <c r="A41" s="15">
        <v>30</v>
      </c>
      <c r="B41" s="14" t="s">
        <v>9</v>
      </c>
      <c r="D41" s="16">
        <f>A41*D37</f>
        <v>254.0625</v>
      </c>
      <c r="E41" s="6">
        <f>IF(D41&lt;=100,D41*0.09,IF(D41&lt;=150,(D41-100)*0.3+9,IF(D41&lt;=200,(D41-150)*0.4+24,IF(D41&lt;=250,(D41-200)*0.6+44,IF(D41&lt;=300,(D41-250)*0.8+74,IF(D41&lt;=350,(D41-300)*1.5+114,IF(D41&lt;=500,(D41-350)*1.8+189)))))))</f>
        <v>77.25</v>
      </c>
    </row>
    <row r="43" ht="15">
      <c r="B43" s="14" t="s">
        <v>12</v>
      </c>
    </row>
  </sheetData>
  <sheetProtection password="CF1F" sheet="1" objects="1" scenarios="1"/>
  <printOptions/>
  <pageMargins left="0.7" right="0.7" top="0.75" bottom="0.75" header="0.3" footer="0.3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tabSelected="1" zoomScalePageLayoutView="0" workbookViewId="0" topLeftCell="A1">
      <selection activeCell="D15" sqref="D15"/>
    </sheetView>
  </sheetViews>
  <sheetFormatPr defaultColWidth="11.421875" defaultRowHeight="15"/>
  <cols>
    <col min="2" max="2" width="9.7109375" style="0" customWidth="1"/>
    <col min="3" max="3" width="0" style="0" hidden="1" customWidth="1"/>
  </cols>
  <sheetData>
    <row r="1" spans="1:6" ht="15">
      <c r="A1" s="10" t="s">
        <v>4</v>
      </c>
      <c r="B1" s="10" t="s">
        <v>0</v>
      </c>
      <c r="C1" s="10"/>
      <c r="D1" s="10" t="s">
        <v>1</v>
      </c>
      <c r="F1" s="10" t="s">
        <v>20</v>
      </c>
    </row>
    <row r="2" spans="1:6" ht="15">
      <c r="A2" s="7">
        <v>40538</v>
      </c>
      <c r="B2" s="12">
        <v>2421</v>
      </c>
      <c r="F2" s="14" t="s">
        <v>11</v>
      </c>
    </row>
    <row r="3" spans="1:4" ht="15">
      <c r="A3" s="7">
        <v>40539</v>
      </c>
      <c r="B3" s="11">
        <v>2655</v>
      </c>
      <c r="C3">
        <f>B3-B2</f>
        <v>234</v>
      </c>
      <c r="D3">
        <f>IF(C3&gt;0,C3,0)</f>
        <v>234</v>
      </c>
    </row>
    <row r="4" spans="1:6" ht="15">
      <c r="A4" s="7">
        <v>40540</v>
      </c>
      <c r="B4" s="11"/>
      <c r="C4">
        <f aca="true" t="shared" si="0" ref="C4:C34">B4-B3</f>
        <v>-2655</v>
      </c>
      <c r="D4">
        <f aca="true" t="shared" si="1" ref="D4:D34">IF(C4&gt;0,C4,0)</f>
        <v>0</v>
      </c>
      <c r="F4" s="17" t="s">
        <v>17</v>
      </c>
    </row>
    <row r="5" spans="1:6" ht="15">
      <c r="A5" s="7">
        <v>40541</v>
      </c>
      <c r="B5" s="11"/>
      <c r="C5">
        <f t="shared" si="0"/>
        <v>0</v>
      </c>
      <c r="D5">
        <f t="shared" si="1"/>
        <v>0</v>
      </c>
      <c r="F5" s="17" t="s">
        <v>18</v>
      </c>
    </row>
    <row r="6" spans="1:6" ht="15">
      <c r="A6" s="7">
        <v>40542</v>
      </c>
      <c r="B6" s="11"/>
      <c r="C6">
        <f t="shared" si="0"/>
        <v>0</v>
      </c>
      <c r="D6">
        <f t="shared" si="1"/>
        <v>0</v>
      </c>
      <c r="F6" s="17" t="s">
        <v>19</v>
      </c>
    </row>
    <row r="7" spans="1:4" ht="15">
      <c r="A7" s="7">
        <v>40543</v>
      </c>
      <c r="B7" s="11"/>
      <c r="C7">
        <f t="shared" si="0"/>
        <v>0</v>
      </c>
      <c r="D7">
        <f t="shared" si="1"/>
        <v>0</v>
      </c>
    </row>
    <row r="8" spans="1:4" ht="15">
      <c r="A8" s="7">
        <v>40544</v>
      </c>
      <c r="B8" s="11"/>
      <c r="C8">
        <f t="shared" si="0"/>
        <v>0</v>
      </c>
      <c r="D8">
        <f t="shared" si="1"/>
        <v>0</v>
      </c>
    </row>
    <row r="9" spans="1:4" ht="15">
      <c r="A9" s="7">
        <v>40545</v>
      </c>
      <c r="B9" s="11"/>
      <c r="C9">
        <f t="shared" si="0"/>
        <v>0</v>
      </c>
      <c r="D9">
        <f t="shared" si="1"/>
        <v>0</v>
      </c>
    </row>
    <row r="10" spans="1:4" ht="15">
      <c r="A10" s="7">
        <v>40546</v>
      </c>
      <c r="B10" s="11"/>
      <c r="C10">
        <f t="shared" si="0"/>
        <v>0</v>
      </c>
      <c r="D10">
        <f t="shared" si="1"/>
        <v>0</v>
      </c>
    </row>
    <row r="11" spans="1:4" ht="15">
      <c r="A11" s="7">
        <v>40547</v>
      </c>
      <c r="B11" s="11"/>
      <c r="C11">
        <f t="shared" si="0"/>
        <v>0</v>
      </c>
      <c r="D11">
        <f t="shared" si="1"/>
        <v>0</v>
      </c>
    </row>
    <row r="12" spans="1:4" ht="15">
      <c r="A12" s="7">
        <v>40548</v>
      </c>
      <c r="B12" s="11"/>
      <c r="C12">
        <f t="shared" si="0"/>
        <v>0</v>
      </c>
      <c r="D12">
        <f t="shared" si="1"/>
        <v>0</v>
      </c>
    </row>
    <row r="13" spans="1:4" ht="15">
      <c r="A13" s="7">
        <v>40549</v>
      </c>
      <c r="B13" s="11"/>
      <c r="C13">
        <f t="shared" si="0"/>
        <v>0</v>
      </c>
      <c r="D13">
        <f t="shared" si="1"/>
        <v>0</v>
      </c>
    </row>
    <row r="14" spans="1:4" ht="15">
      <c r="A14" s="7">
        <v>40550</v>
      </c>
      <c r="B14" s="11"/>
      <c r="C14">
        <f t="shared" si="0"/>
        <v>0</v>
      </c>
      <c r="D14">
        <f t="shared" si="1"/>
        <v>0</v>
      </c>
    </row>
    <row r="15" spans="1:4" ht="15">
      <c r="A15" s="7">
        <v>40551</v>
      </c>
      <c r="B15" s="11"/>
      <c r="C15">
        <f t="shared" si="0"/>
        <v>0</v>
      </c>
      <c r="D15">
        <f t="shared" si="1"/>
        <v>0</v>
      </c>
    </row>
    <row r="16" spans="1:4" ht="15">
      <c r="A16" s="7">
        <v>40552</v>
      </c>
      <c r="B16" s="11"/>
      <c r="C16">
        <f t="shared" si="0"/>
        <v>0</v>
      </c>
      <c r="D16">
        <f t="shared" si="1"/>
        <v>0</v>
      </c>
    </row>
    <row r="17" spans="1:4" ht="15">
      <c r="A17" s="7">
        <v>40553</v>
      </c>
      <c r="B17" s="11"/>
      <c r="C17">
        <f t="shared" si="0"/>
        <v>0</v>
      </c>
      <c r="D17">
        <f t="shared" si="1"/>
        <v>0</v>
      </c>
    </row>
    <row r="18" spans="1:4" ht="15">
      <c r="A18" s="7">
        <v>40554</v>
      </c>
      <c r="B18" s="11"/>
      <c r="C18">
        <f t="shared" si="0"/>
        <v>0</v>
      </c>
      <c r="D18">
        <f t="shared" si="1"/>
        <v>0</v>
      </c>
    </row>
    <row r="19" spans="1:4" ht="15">
      <c r="A19" s="7">
        <v>40555</v>
      </c>
      <c r="B19" s="11"/>
      <c r="C19">
        <f t="shared" si="0"/>
        <v>0</v>
      </c>
      <c r="D19">
        <f t="shared" si="1"/>
        <v>0</v>
      </c>
    </row>
    <row r="20" spans="1:4" ht="15">
      <c r="A20" s="7">
        <v>40556</v>
      </c>
      <c r="B20" s="11"/>
      <c r="C20">
        <f t="shared" si="0"/>
        <v>0</v>
      </c>
      <c r="D20">
        <f t="shared" si="1"/>
        <v>0</v>
      </c>
    </row>
    <row r="21" spans="1:4" ht="15">
      <c r="A21" s="7">
        <v>40557</v>
      </c>
      <c r="B21" s="11"/>
      <c r="C21">
        <f t="shared" si="0"/>
        <v>0</v>
      </c>
      <c r="D21">
        <f t="shared" si="1"/>
        <v>0</v>
      </c>
    </row>
    <row r="22" spans="1:4" ht="15">
      <c r="A22" s="7">
        <v>40558</v>
      </c>
      <c r="B22" s="11"/>
      <c r="C22">
        <f t="shared" si="0"/>
        <v>0</v>
      </c>
      <c r="D22">
        <f t="shared" si="1"/>
        <v>0</v>
      </c>
    </row>
    <row r="23" spans="1:4" ht="15">
      <c r="A23" s="7">
        <v>40559</v>
      </c>
      <c r="B23" s="11"/>
      <c r="C23">
        <f t="shared" si="0"/>
        <v>0</v>
      </c>
      <c r="D23">
        <f t="shared" si="1"/>
        <v>0</v>
      </c>
    </row>
    <row r="24" spans="1:4" ht="15">
      <c r="A24" s="7">
        <v>40560</v>
      </c>
      <c r="B24" s="11"/>
      <c r="C24">
        <f t="shared" si="0"/>
        <v>0</v>
      </c>
      <c r="D24">
        <f t="shared" si="1"/>
        <v>0</v>
      </c>
    </row>
    <row r="25" spans="1:4" ht="15">
      <c r="A25" s="7">
        <v>40561</v>
      </c>
      <c r="B25" s="11"/>
      <c r="C25">
        <f t="shared" si="0"/>
        <v>0</v>
      </c>
      <c r="D25">
        <f t="shared" si="1"/>
        <v>0</v>
      </c>
    </row>
    <row r="26" spans="1:4" ht="15">
      <c r="A26" s="7">
        <v>40562</v>
      </c>
      <c r="B26" s="11"/>
      <c r="C26">
        <f t="shared" si="0"/>
        <v>0</v>
      </c>
      <c r="D26">
        <f t="shared" si="1"/>
        <v>0</v>
      </c>
    </row>
    <row r="27" spans="1:4" ht="15">
      <c r="A27" s="7">
        <v>40563</v>
      </c>
      <c r="B27" s="11"/>
      <c r="C27">
        <f t="shared" si="0"/>
        <v>0</v>
      </c>
      <c r="D27">
        <f t="shared" si="1"/>
        <v>0</v>
      </c>
    </row>
    <row r="28" spans="1:4" ht="15">
      <c r="A28" s="7">
        <v>40564</v>
      </c>
      <c r="B28" s="11"/>
      <c r="C28">
        <f t="shared" si="0"/>
        <v>0</v>
      </c>
      <c r="D28">
        <f t="shared" si="1"/>
        <v>0</v>
      </c>
    </row>
    <row r="29" spans="1:4" ht="15">
      <c r="A29" s="7">
        <v>40565</v>
      </c>
      <c r="B29" s="11"/>
      <c r="C29">
        <f t="shared" si="0"/>
        <v>0</v>
      </c>
      <c r="D29">
        <f t="shared" si="1"/>
        <v>0</v>
      </c>
    </row>
    <row r="30" spans="1:4" ht="15">
      <c r="A30" s="7">
        <v>40566</v>
      </c>
      <c r="B30" s="11"/>
      <c r="C30">
        <f t="shared" si="0"/>
        <v>0</v>
      </c>
      <c r="D30">
        <f t="shared" si="1"/>
        <v>0</v>
      </c>
    </row>
    <row r="31" spans="1:4" ht="15">
      <c r="A31" s="7">
        <v>40567</v>
      </c>
      <c r="B31" s="11"/>
      <c r="C31">
        <f t="shared" si="0"/>
        <v>0</v>
      </c>
      <c r="D31">
        <f t="shared" si="1"/>
        <v>0</v>
      </c>
    </row>
    <row r="32" spans="1:4" ht="15">
      <c r="A32" s="7">
        <v>40568</v>
      </c>
      <c r="B32" s="11"/>
      <c r="C32">
        <f t="shared" si="0"/>
        <v>0</v>
      </c>
      <c r="D32">
        <f t="shared" si="1"/>
        <v>0</v>
      </c>
    </row>
    <row r="33" spans="1:4" ht="15">
      <c r="A33" s="7">
        <v>40569</v>
      </c>
      <c r="B33" s="11"/>
      <c r="C33">
        <f t="shared" si="0"/>
        <v>0</v>
      </c>
      <c r="D33">
        <f t="shared" si="1"/>
        <v>0</v>
      </c>
    </row>
    <row r="34" spans="1:6" ht="15">
      <c r="A34" s="7">
        <v>40570</v>
      </c>
      <c r="B34" s="11"/>
      <c r="C34">
        <f t="shared" si="0"/>
        <v>0</v>
      </c>
      <c r="D34">
        <f t="shared" si="1"/>
        <v>0</v>
      </c>
      <c r="F34" s="14" t="s">
        <v>15</v>
      </c>
    </row>
    <row r="35" spans="2:6" ht="15">
      <c r="B35" t="s">
        <v>6</v>
      </c>
      <c r="D35">
        <f>SUM(D3:D34)</f>
        <v>234</v>
      </c>
      <c r="F35" s="14" t="s">
        <v>16</v>
      </c>
    </row>
    <row r="36" spans="2:4" ht="15">
      <c r="B36" t="s">
        <v>5</v>
      </c>
      <c r="D36">
        <f>COUNTIF(D3:D34,"&gt;0")</f>
        <v>1</v>
      </c>
    </row>
    <row r="37" spans="2:4" ht="15">
      <c r="B37" t="s">
        <v>7</v>
      </c>
      <c r="D37" s="13">
        <f>D35/D36</f>
        <v>234</v>
      </c>
    </row>
    <row r="38" spans="1:2" ht="15.75">
      <c r="A38" s="4" t="s">
        <v>2</v>
      </c>
      <c r="B38" s="4" t="s">
        <v>3</v>
      </c>
    </row>
    <row r="39" spans="1:2" ht="15.75">
      <c r="A39" s="5">
        <f>D35</f>
        <v>234</v>
      </c>
      <c r="B39" s="6">
        <f>IF(A39&lt;=100,A39*0.09,IF(A39&lt;=150,(A39-100)*0.3+9,IF(A39&lt;=200,(A39-150)*0.4+24,IF(A39&lt;=250,(A39-200)*0.6+44,IF(A39&lt;=300,(A39-250)*0.8+74,IF(A39&lt;=350,(A39-300)*1.5+114,IF(A39&lt;=500,(A39-350)*1.8+189)))))))</f>
        <v>64.4</v>
      </c>
    </row>
    <row r="40" spans="1:5" ht="15.75">
      <c r="A40" s="14" t="s">
        <v>8</v>
      </c>
      <c r="D40" s="10" t="s">
        <v>10</v>
      </c>
      <c r="E40" s="4" t="s">
        <v>3</v>
      </c>
    </row>
    <row r="41" spans="1:7" ht="15.75">
      <c r="A41" s="15">
        <v>31</v>
      </c>
      <c r="B41" s="14" t="s">
        <v>9</v>
      </c>
      <c r="D41" s="16">
        <f>A41*D37</f>
        <v>7254</v>
      </c>
      <c r="E41" s="6" t="b">
        <f>IF(D41&lt;=100,D41*0.09,IF(D41&lt;=150,(D41-100)*0.3+9,IF(D41&lt;=200,(D41-150)*0.4+24,IF(D41&lt;=250,(D41-200)*0.6+44,IF(D41&lt;=300,(D41-250)*0.8+74,IF(D41&lt;=350,(D41-300)*1.5+114,IF(D41&lt;=500,(D41-350)*1.8+189)))))))</f>
        <v>0</v>
      </c>
      <c r="G41" s="14" t="s">
        <v>21</v>
      </c>
    </row>
    <row r="42" ht="15">
      <c r="G42" s="14" t="s">
        <v>22</v>
      </c>
    </row>
    <row r="43" ht="15">
      <c r="B43" s="14" t="s">
        <v>12</v>
      </c>
    </row>
  </sheetData>
  <sheetProtection password="CF1F" sheet="1" objects="1" scenarios="1"/>
  <printOptions/>
  <pageMargins left="0.7" right="0.7" top="0.75" bottom="0.75" header="0.3" footer="0.3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2011-06-27T17:04:43Z</dcterms:modified>
  <cp:category/>
  <cp:version/>
  <cp:contentType/>
  <cp:contentStatus/>
</cp:coreProperties>
</file>