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75" windowWidth="17415" windowHeight="867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6" i="1"/>
  <c r="C7" s="1"/>
  <c r="C8" l="1"/>
  <c r="C9" l="1"/>
  <c r="C10" l="1"/>
  <c r="C11" l="1"/>
  <c r="C12" l="1"/>
  <c r="C13" l="1"/>
  <c r="C14" l="1"/>
  <c r="C15" l="1"/>
  <c r="C16" l="1"/>
  <c r="C17" l="1"/>
  <c r="C18" l="1"/>
  <c r="C19" l="1"/>
  <c r="C36"/>
  <c r="C38" s="1"/>
  <c r="C40" s="1"/>
  <c r="C42" s="1"/>
  <c r="C44" s="1"/>
  <c r="C46" s="1"/>
  <c r="C48" s="1"/>
  <c r="C50" s="1"/>
  <c r="C52" s="1"/>
  <c r="C54" s="1"/>
  <c r="C56" s="1"/>
  <c r="A36"/>
  <c r="O35" s="1"/>
  <c r="O36" s="1"/>
  <c r="O37" s="1"/>
  <c r="O38" s="1"/>
  <c r="O39" s="1"/>
  <c r="O40" s="1"/>
  <c r="O41" s="1"/>
  <c r="O42" s="1"/>
  <c r="O43" s="1"/>
  <c r="O44" s="1"/>
  <c r="O45" s="1"/>
  <c r="A35"/>
  <c r="A37" s="1"/>
  <c r="J45"/>
  <c r="J44"/>
  <c r="J43"/>
  <c r="J42"/>
  <c r="J41"/>
  <c r="J40"/>
  <c r="J39"/>
  <c r="J38"/>
  <c r="A38"/>
  <c r="A40" s="1"/>
  <c r="J37"/>
  <c r="J36"/>
  <c r="J35"/>
  <c r="C20" l="1"/>
  <c r="D37"/>
  <c r="M36" s="1"/>
  <c r="A39"/>
  <c r="D35"/>
  <c r="E35" s="1"/>
  <c r="F35" s="1"/>
  <c r="D36"/>
  <c r="N35"/>
  <c r="P35" s="1"/>
  <c r="P36" s="1"/>
  <c r="P37" s="1"/>
  <c r="P38" s="1"/>
  <c r="P39" s="1"/>
  <c r="P40" s="1"/>
  <c r="P41" s="1"/>
  <c r="P42" s="1"/>
  <c r="P43" s="1"/>
  <c r="P44" s="1"/>
  <c r="P45" s="1"/>
  <c r="A42"/>
  <c r="D40"/>
  <c r="A41"/>
  <c r="D38"/>
  <c r="F36" l="1"/>
  <c r="K35"/>
  <c r="C21"/>
  <c r="N36"/>
  <c r="E37"/>
  <c r="F37" s="1"/>
  <c r="D39"/>
  <c r="F38" s="1"/>
  <c r="D41"/>
  <c r="M38" s="1"/>
  <c r="N38" s="1"/>
  <c r="A43"/>
  <c r="A44"/>
  <c r="D42"/>
  <c r="F40" l="1"/>
  <c r="E41"/>
  <c r="F41" s="1"/>
  <c r="K36"/>
  <c r="C22"/>
  <c r="M37"/>
  <c r="N37" s="1"/>
  <c r="E39"/>
  <c r="F39" s="1"/>
  <c r="G35"/>
  <c r="L35" s="1"/>
  <c r="G37"/>
  <c r="L36" s="1"/>
  <c r="A46"/>
  <c r="D44"/>
  <c r="D43"/>
  <c r="M39" s="1"/>
  <c r="N39" s="1"/>
  <c r="A45"/>
  <c r="F42" l="1"/>
  <c r="C23"/>
  <c r="E43"/>
  <c r="F43" s="1"/>
  <c r="A48"/>
  <c r="D46"/>
  <c r="D45"/>
  <c r="M40" s="1"/>
  <c r="N40" s="1"/>
  <c r="A47"/>
  <c r="F44" l="1"/>
  <c r="E45"/>
  <c r="F45" s="1"/>
  <c r="C24"/>
  <c r="K37"/>
  <c r="G39"/>
  <c r="L37" s="1"/>
  <c r="A50"/>
  <c r="D48"/>
  <c r="D47"/>
  <c r="M41" s="1"/>
  <c r="N41" s="1"/>
  <c r="A49"/>
  <c r="F46" l="1"/>
  <c r="E47"/>
  <c r="F47" s="1"/>
  <c r="C25"/>
  <c r="A52"/>
  <c r="D50"/>
  <c r="D49"/>
  <c r="M42" s="1"/>
  <c r="N42" s="1"/>
  <c r="A51"/>
  <c r="F48" l="1"/>
  <c r="E49"/>
  <c r="F49" s="1"/>
  <c r="C26"/>
  <c r="K38"/>
  <c r="G41"/>
  <c r="L38" s="1"/>
  <c r="A54"/>
  <c r="D52"/>
  <c r="D51"/>
  <c r="M43" s="1"/>
  <c r="N43" s="1"/>
  <c r="A53"/>
  <c r="F56" l="1"/>
  <c r="C27"/>
  <c r="C28" s="1"/>
  <c r="C29" s="1"/>
  <c r="F50"/>
  <c r="E51"/>
  <c r="F51" s="1"/>
  <c r="D54"/>
  <c r="A56"/>
  <c r="D56" s="1"/>
  <c r="D53"/>
  <c r="M44" s="1"/>
  <c r="N44" s="1"/>
  <c r="A55"/>
  <c r="C30" l="1"/>
  <c r="F57"/>
  <c r="F52"/>
  <c r="K39"/>
  <c r="G43"/>
  <c r="L39" s="1"/>
  <c r="E53"/>
  <c r="F53" s="1"/>
  <c r="D55"/>
  <c r="M45" s="1"/>
  <c r="N45" s="1"/>
  <c r="F54" l="1"/>
  <c r="E55"/>
  <c r="F55" s="1"/>
  <c r="G45" l="1"/>
  <c r="L40" s="1"/>
  <c r="K40"/>
  <c r="K41" l="1"/>
  <c r="G47"/>
  <c r="L41" s="1"/>
  <c r="G49" l="1"/>
  <c r="L42" s="1"/>
  <c r="K42"/>
  <c r="K43" l="1"/>
  <c r="G51" l="1"/>
  <c r="L43" s="1"/>
  <c r="K44" l="1"/>
  <c r="G53"/>
  <c r="L44" s="1"/>
  <c r="K45" l="1"/>
  <c r="G55"/>
  <c r="L45" s="1"/>
</calcChain>
</file>

<file path=xl/sharedStrings.xml><?xml version="1.0" encoding="utf-8"?>
<sst xmlns="http://schemas.openxmlformats.org/spreadsheetml/2006/main" count="16" uniqueCount="16">
  <si>
    <t>IMP DIV</t>
  </si>
  <si>
    <t>racha baja</t>
  </si>
  <si>
    <t>racha alta</t>
  </si>
  <si>
    <t>recaudacion</t>
  </si>
  <si>
    <t>recaudacion 2</t>
  </si>
  <si>
    <t>beneficio racha</t>
  </si>
  <si>
    <t>coste creacion</t>
  </si>
  <si>
    <t>coste fijo</t>
  </si>
  <si>
    <t>NO PONER 0.</t>
  </si>
  <si>
    <t>O ASI</t>
  </si>
  <si>
    <t>EXCEL NO RECOGE</t>
  </si>
  <si>
    <t>BIEN DIV/0!!!</t>
  </si>
  <si>
    <t>% impuesto chatarra</t>
  </si>
  <si>
    <t>RATIO  (0,1, 2, etc.</t>
  </si>
  <si>
    <t>en la casilla de ratio:</t>
  </si>
  <si>
    <t>PONER 0,0000000001</t>
  </si>
</sst>
</file>

<file path=xl/styles.xml><?xml version="1.0" encoding="utf-8"?>
<styleSheet xmlns="http://schemas.openxmlformats.org/spreadsheetml/2006/main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6" tint="0.59999389629810485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2" applyFont="1"/>
    <xf numFmtId="0" fontId="0" fillId="2" borderId="0" xfId="0" applyFill="1"/>
    <xf numFmtId="9" fontId="0" fillId="2" borderId="0" xfId="2" applyFont="1" applyFill="1"/>
    <xf numFmtId="164" fontId="0" fillId="2" borderId="0" xfId="1" applyNumberFormat="1" applyFont="1" applyFill="1"/>
    <xf numFmtId="164" fontId="0" fillId="0" borderId="0" xfId="0" applyNumberFormat="1"/>
    <xf numFmtId="0" fontId="0" fillId="3" borderId="0" xfId="0" applyFill="1"/>
    <xf numFmtId="0" fontId="0" fillId="4" borderId="0" xfId="0" applyFill="1"/>
    <xf numFmtId="9" fontId="0" fillId="4" borderId="0" xfId="2" applyFont="1" applyFill="1"/>
    <xf numFmtId="164" fontId="0" fillId="0" borderId="0" xfId="1" applyNumberFormat="1" applyFont="1"/>
    <xf numFmtId="164" fontId="0" fillId="2" borderId="0" xfId="0" applyNumberFormat="1" applyFill="1"/>
    <xf numFmtId="164" fontId="3" fillId="0" borderId="0" xfId="2" applyNumberFormat="1" applyFont="1"/>
    <xf numFmtId="164" fontId="4" fillId="0" borderId="0" xfId="0" applyNumberFormat="1" applyFont="1"/>
    <xf numFmtId="9" fontId="0" fillId="3" borderId="0" xfId="2" applyFont="1" applyFill="1"/>
    <xf numFmtId="165" fontId="0" fillId="0" borderId="0" xfId="2" applyNumberFormat="1" applyFont="1"/>
    <xf numFmtId="0" fontId="2" fillId="3" borderId="1" xfId="0" applyFont="1" applyFill="1" applyBorder="1"/>
    <xf numFmtId="0" fontId="5" fillId="5" borderId="2" xfId="0" applyFont="1" applyFill="1" applyBorder="1" applyAlignment="1">
      <alignment horizontal="center"/>
    </xf>
    <xf numFmtId="0" fontId="2" fillId="3" borderId="3" xfId="0" applyFont="1" applyFill="1" applyBorder="1"/>
    <xf numFmtId="0" fontId="5" fillId="5" borderId="4" xfId="0" applyFont="1" applyFill="1" applyBorder="1" applyAlignment="1">
      <alignment horizontal="center"/>
    </xf>
    <xf numFmtId="0" fontId="2" fillId="3" borderId="5" xfId="0" applyFont="1" applyFill="1" applyBorder="1"/>
    <xf numFmtId="9" fontId="5" fillId="5" borderId="6" xfId="2" applyFont="1" applyFill="1" applyBorder="1" applyAlignment="1">
      <alignment horizontal="center"/>
    </xf>
    <xf numFmtId="0" fontId="2" fillId="3" borderId="0" xfId="0" applyFont="1" applyFill="1" applyBorder="1"/>
    <xf numFmtId="0" fontId="0" fillId="2" borderId="7" xfId="0" applyFill="1" applyBorder="1"/>
    <xf numFmtId="0" fontId="6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>
        <c:manualLayout>
          <c:layoutTarget val="inner"/>
          <c:xMode val="edge"/>
          <c:yMode val="edge"/>
          <c:x val="0.20688910676922781"/>
          <c:y val="6.2295796523260907E-2"/>
          <c:w val="0.77428333653415315"/>
          <c:h val="0.58849654768975856"/>
        </c:manualLayout>
      </c:layout>
      <c:lineChart>
        <c:grouping val="standard"/>
        <c:ser>
          <c:idx val="0"/>
          <c:order val="0"/>
          <c:tx>
            <c:strRef>
              <c:f>Hoja1!$K$34</c:f>
              <c:strCache>
                <c:ptCount val="1"/>
                <c:pt idx="0">
                  <c:v>racha baja</c:v>
                </c:pt>
              </c:strCache>
            </c:strRef>
          </c:tx>
          <c:cat>
            <c:numRef>
              <c:f>Hoja1!$J$35:$J$45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Hoja1!$K$35:$K$45</c:f>
              <c:numCache>
                <c:formatCode>_-* #,##0\ _€_-;\-* #,##0\ _€_-;_-* "-"??\ _€_-;_-@_-</c:formatCode>
                <c:ptCount val="11"/>
                <c:pt idx="0">
                  <c:v>1500.0002999999999</c:v>
                </c:pt>
                <c:pt idx="1">
                  <c:v>1500.00027</c:v>
                </c:pt>
                <c:pt idx="2">
                  <c:v>1500.0002400000001</c:v>
                </c:pt>
                <c:pt idx="3">
                  <c:v>1500.0002099999999</c:v>
                </c:pt>
                <c:pt idx="4">
                  <c:v>1500.00018</c:v>
                </c:pt>
                <c:pt idx="5">
                  <c:v>1500.0001500000001</c:v>
                </c:pt>
                <c:pt idx="6">
                  <c:v>1500.0001199999999</c:v>
                </c:pt>
                <c:pt idx="7">
                  <c:v>1500.00009</c:v>
                </c:pt>
                <c:pt idx="8">
                  <c:v>1500.0000600000001</c:v>
                </c:pt>
                <c:pt idx="9">
                  <c:v>1500.0000299999999</c:v>
                </c:pt>
                <c:pt idx="10">
                  <c:v>1500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Hoja1!$L$34</c:f>
              <c:strCache>
                <c:ptCount val="1"/>
                <c:pt idx="0">
                  <c:v>racha alta</c:v>
                </c:pt>
              </c:strCache>
            </c:strRef>
          </c:tx>
          <c:cat>
            <c:numRef>
              <c:f>Hoja1!$J$35:$J$45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Hoja1!$L$35:$L$45</c:f>
              <c:numCache>
                <c:formatCode>_-* #,##0\ _€_-;\-* #,##0\ _€_-;_-* "-"??\ _€_-;_-@_-</c:formatCode>
                <c:ptCount val="11"/>
                <c:pt idx="0">
                  <c:v>4500.0002999999997</c:v>
                </c:pt>
                <c:pt idx="1">
                  <c:v>4200.0002700000005</c:v>
                </c:pt>
                <c:pt idx="2">
                  <c:v>3900.0002400000003</c:v>
                </c:pt>
                <c:pt idx="3">
                  <c:v>3600.0002100000002</c:v>
                </c:pt>
                <c:pt idx="4">
                  <c:v>3300.00018</c:v>
                </c:pt>
                <c:pt idx="5">
                  <c:v>3000.0001499999998</c:v>
                </c:pt>
                <c:pt idx="6">
                  <c:v>2700.0001199999997</c:v>
                </c:pt>
                <c:pt idx="7">
                  <c:v>2400.00009</c:v>
                </c:pt>
                <c:pt idx="8">
                  <c:v>2100.0000600000003</c:v>
                </c:pt>
                <c:pt idx="9">
                  <c:v>1800.0000299999999</c:v>
                </c:pt>
                <c:pt idx="10">
                  <c:v>1500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Hoja1!$M$34</c:f>
              <c:strCache>
                <c:ptCount val="1"/>
                <c:pt idx="0">
                  <c:v>recaudacion</c:v>
                </c:pt>
              </c:strCache>
            </c:strRef>
          </c:tx>
          <c:cat>
            <c:numRef>
              <c:f>Hoja1!$J$35:$J$45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Hoja1!$M$35:$M$45</c:f>
              <c:numCache>
                <c:formatCode>_-* #,##0\ _€_-;\-* #,##0\ _€_-;_-* "-"??\ _€_-;_-@_-</c:formatCode>
                <c:ptCount val="11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  <c:pt idx="3">
                  <c:v>900</c:v>
                </c:pt>
                <c:pt idx="4">
                  <c:v>1200</c:v>
                </c:pt>
                <c:pt idx="5">
                  <c:v>1500</c:v>
                </c:pt>
                <c:pt idx="6">
                  <c:v>1800</c:v>
                </c:pt>
                <c:pt idx="7">
                  <c:v>2100</c:v>
                </c:pt>
                <c:pt idx="8">
                  <c:v>2400</c:v>
                </c:pt>
                <c:pt idx="9">
                  <c:v>2700</c:v>
                </c:pt>
                <c:pt idx="10">
                  <c:v>3000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Hoja1!$N$34</c:f>
              <c:strCache>
                <c:ptCount val="1"/>
                <c:pt idx="0">
                  <c:v>recaudacion 2</c:v>
                </c:pt>
              </c:strCache>
            </c:strRef>
          </c:tx>
          <c:cat>
            <c:numRef>
              <c:f>Hoja1!$J$35:$J$45</c:f>
              <c:numCache>
                <c:formatCode>0%</c:formatCode>
                <c:ptCount val="1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</c:numCache>
            </c:numRef>
          </c:cat>
          <c:val>
            <c:numRef>
              <c:f>Hoja1!$N$35:$N$45</c:f>
              <c:numCache>
                <c:formatCode>_-* #,##0\ _€_-;\-* #,##0\ _€_-;_-* "-"??\ _€_-;_-@_-</c:formatCode>
                <c:ptCount val="11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  <c:pt idx="3">
                  <c:v>900</c:v>
                </c:pt>
                <c:pt idx="4">
                  <c:v>1200</c:v>
                </c:pt>
                <c:pt idx="5">
                  <c:v>1500</c:v>
                </c:pt>
                <c:pt idx="6">
                  <c:v>1800</c:v>
                </c:pt>
                <c:pt idx="7">
                  <c:v>2100</c:v>
                </c:pt>
                <c:pt idx="8">
                  <c:v>2400</c:v>
                </c:pt>
                <c:pt idx="9">
                  <c:v>2700</c:v>
                </c:pt>
                <c:pt idx="10">
                  <c:v>3000</c:v>
                </c:pt>
              </c:numCache>
            </c:numRef>
          </c:val>
          <c:smooth val="1"/>
        </c:ser>
        <c:ser>
          <c:idx val="4"/>
          <c:order val="4"/>
          <c:tx>
            <c:v>creacion</c:v>
          </c:tx>
          <c:val>
            <c:numRef>
              <c:f>Hoja1!$O$35:$O$45</c:f>
              <c:numCache>
                <c:formatCode>_-* #,##0\ _€_-;\-* #,##0\ _€_-;_-* "-"??\ _€_-;_-@_-</c:formatCode>
                <c:ptCount val="11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  <c:pt idx="4">
                  <c:v>1500</c:v>
                </c:pt>
                <c:pt idx="5">
                  <c:v>1500</c:v>
                </c:pt>
                <c:pt idx="6">
                  <c:v>1500</c:v>
                </c:pt>
                <c:pt idx="7">
                  <c:v>1500</c:v>
                </c:pt>
                <c:pt idx="8">
                  <c:v>1500</c:v>
                </c:pt>
                <c:pt idx="9">
                  <c:v>1500</c:v>
                </c:pt>
                <c:pt idx="10">
                  <c:v>1500</c:v>
                </c:pt>
              </c:numCache>
            </c:numRef>
          </c:val>
        </c:ser>
        <c:marker val="1"/>
        <c:axId val="83486208"/>
        <c:axId val="83487744"/>
      </c:lineChart>
      <c:catAx>
        <c:axId val="83486208"/>
        <c:scaling>
          <c:orientation val="minMax"/>
        </c:scaling>
        <c:axPos val="b"/>
        <c:numFmt formatCode="0%" sourceLinked="1"/>
        <c:majorTickMark val="none"/>
        <c:tickLblPos val="nextTo"/>
        <c:crossAx val="83487744"/>
        <c:crosses val="autoZero"/>
        <c:auto val="1"/>
        <c:lblAlgn val="ctr"/>
        <c:lblOffset val="100"/>
      </c:catAx>
      <c:valAx>
        <c:axId val="83487744"/>
        <c:scaling>
          <c:orientation val="minMax"/>
        </c:scaling>
        <c:axPos val="l"/>
        <c:majorGridlines/>
        <c:numFmt formatCode="_-* #,##0\ _€_-;\-* #,##0\ _€_-;_-* &quot;-&quot;??\ _€_-;_-@_-" sourceLinked="1"/>
        <c:majorTickMark val="none"/>
        <c:tickLblPos val="nextTo"/>
        <c:crossAx val="8348620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1090" baseline="0"/>
            </a:pPr>
            <a:endParaRPr lang="es-ES"/>
          </a:p>
        </c:txPr>
      </c:dTable>
      <c:spPr>
        <a:gradFill>
          <a:gsLst>
            <a:gs pos="0">
              <a:srgbClr val="8488C4"/>
            </a:gs>
            <a:gs pos="53000">
              <a:srgbClr val="D4DEFF"/>
            </a:gs>
            <a:gs pos="83000">
              <a:srgbClr val="D4DEFF"/>
            </a:gs>
            <a:gs pos="100000">
              <a:srgbClr val="96AB94"/>
            </a:gs>
          </a:gsLst>
          <a:lin ang="5400000" scaled="0"/>
        </a:gradFill>
        <a:ln>
          <a:gradFill>
            <a:gsLst>
              <a:gs pos="0">
                <a:schemeClr val="accent1">
                  <a:tint val="66000"/>
                  <a:satMod val="160000"/>
                </a:schemeClr>
              </a:gs>
              <a:gs pos="50000">
                <a:schemeClr val="accent1">
                  <a:tint val="44500"/>
                  <a:satMod val="160000"/>
                </a:schemeClr>
              </a:gs>
              <a:gs pos="100000">
                <a:schemeClr val="accent1">
                  <a:tint val="23500"/>
                  <a:satMod val="160000"/>
                </a:schemeClr>
              </a:gs>
            </a:gsLst>
            <a:lin ang="5400000" scaled="0"/>
          </a:gradFill>
        </a:ln>
      </c:spPr>
    </c:plotArea>
    <c:plotVisOnly val="1"/>
  </c:chart>
  <c:spPr>
    <a:gradFill>
      <a:gsLst>
        <a:gs pos="0">
          <a:srgbClr val="FFFFFF"/>
        </a:gs>
        <a:gs pos="7001">
          <a:srgbClr val="E6E6E6"/>
        </a:gs>
        <a:gs pos="32001">
          <a:srgbClr val="7D8496"/>
        </a:gs>
        <a:gs pos="47000">
          <a:srgbClr val="E6E6E6"/>
        </a:gs>
        <a:gs pos="85001">
          <a:srgbClr val="7D8496"/>
        </a:gs>
        <a:gs pos="100000">
          <a:srgbClr val="E6E6E6"/>
        </a:gs>
      </a:gsLst>
      <a:lin ang="5400000" scaled="0"/>
    </a:gradFill>
    <a:ln w="12700" cap="sq" cmpd="sng">
      <a:solidFill>
        <a:schemeClr val="tx1"/>
      </a:solidFill>
      <a:bevel/>
    </a:ln>
    <a:effectLst>
      <a:innerShdw blurRad="63500" dist="50800" dir="8100000">
        <a:prstClr val="black">
          <a:alpha val="50000"/>
        </a:prstClr>
      </a:innerShdw>
    </a:effectLst>
  </c:spPr>
  <c:txPr>
    <a:bodyPr/>
    <a:lstStyle/>
    <a:p>
      <a:pPr>
        <a:defRPr sz="1350"/>
      </a:pPr>
      <a:endParaRPr lang="es-E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314326</xdr:colOff>
      <xdr:row>34</xdr:row>
      <xdr:rowOff>9527</xdr:rowOff>
    </xdr:from>
    <xdr:to>
      <xdr:col>7</xdr:col>
      <xdr:colOff>333376</xdr:colOff>
      <xdr:row>56</xdr:row>
      <xdr:rowOff>76202</xdr:rowOff>
    </xdr:to>
    <xdr:cxnSp macro="">
      <xdr:nvCxnSpPr>
        <xdr:cNvPr id="2" name="1 Conector recto de flecha"/>
        <xdr:cNvCxnSpPr/>
      </xdr:nvCxnSpPr>
      <xdr:spPr>
        <a:xfrm rot="16200000" flipV="1">
          <a:off x="4291013" y="14701840"/>
          <a:ext cx="425767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0</xdr:row>
      <xdr:rowOff>95250</xdr:rowOff>
    </xdr:from>
    <xdr:to>
      <xdr:col>13</xdr:col>
      <xdr:colOff>476250</xdr:colOff>
      <xdr:row>25</xdr:row>
      <xdr:rowOff>180977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workbookViewId="0">
      <selection activeCell="A18" sqref="A18"/>
    </sheetView>
  </sheetViews>
  <sheetFormatPr baseColWidth="10" defaultRowHeight="15"/>
  <cols>
    <col min="2" max="2" width="19.7109375" customWidth="1"/>
    <col min="4" max="4" width="8" customWidth="1"/>
    <col min="5" max="5" width="16.5703125" customWidth="1"/>
  </cols>
  <sheetData>
    <row r="1" spans="2:3" ht="15.75" thickBot="1"/>
    <row r="2" spans="2:3" ht="15.75">
      <c r="B2" s="15" t="s">
        <v>5</v>
      </c>
      <c r="C2" s="16">
        <v>3000</v>
      </c>
    </row>
    <row r="3" spans="2:3" ht="15.75">
      <c r="B3" s="17" t="s">
        <v>6</v>
      </c>
      <c r="C3" s="18">
        <v>1500</v>
      </c>
    </row>
    <row r="4" spans="2:3" ht="16.5" thickBot="1">
      <c r="B4" s="19" t="s">
        <v>12</v>
      </c>
      <c r="C4" s="20">
        <v>0</v>
      </c>
    </row>
    <row r="5" spans="2:3" ht="15.75" thickBot="1">
      <c r="B5" s="21" t="s">
        <v>13</v>
      </c>
      <c r="C5" s="22">
        <v>9.9999999999999995E-8</v>
      </c>
    </row>
    <row r="6" spans="2:3">
      <c r="C6" s="23">
        <f>C5</f>
        <v>9.9999999999999995E-8</v>
      </c>
    </row>
    <row r="7" spans="2:3">
      <c r="C7" s="23">
        <f>C6</f>
        <v>9.9999999999999995E-8</v>
      </c>
    </row>
    <row r="8" spans="2:3" ht="15.75" thickBot="1">
      <c r="B8" s="21" t="s">
        <v>14</v>
      </c>
      <c r="C8" s="23">
        <f>C7</f>
        <v>9.9999999999999995E-8</v>
      </c>
    </row>
    <row r="9" spans="2:3">
      <c r="B9" s="24" t="s">
        <v>8</v>
      </c>
      <c r="C9" s="23">
        <f>C8</f>
        <v>9.9999999999999995E-8</v>
      </c>
    </row>
    <row r="10" spans="2:3">
      <c r="B10" s="25" t="s">
        <v>15</v>
      </c>
      <c r="C10" s="23">
        <f>C9</f>
        <v>9.9999999999999995E-8</v>
      </c>
    </row>
    <row r="11" spans="2:3">
      <c r="B11" s="25" t="s">
        <v>9</v>
      </c>
      <c r="C11" s="23">
        <f>C10</f>
        <v>9.9999999999999995E-8</v>
      </c>
    </row>
    <row r="12" spans="2:3">
      <c r="B12" s="25" t="s">
        <v>10</v>
      </c>
      <c r="C12" s="23">
        <f>C11</f>
        <v>9.9999999999999995E-8</v>
      </c>
    </row>
    <row r="13" spans="2:3">
      <c r="B13" s="25" t="s">
        <v>11</v>
      </c>
      <c r="C13" s="23">
        <f>C12</f>
        <v>9.9999999999999995E-8</v>
      </c>
    </row>
    <row r="14" spans="2:3" ht="15.75" thickBot="1">
      <c r="B14" s="26"/>
      <c r="C14" s="23">
        <f>C13</f>
        <v>9.9999999999999995E-8</v>
      </c>
    </row>
    <row r="15" spans="2:3">
      <c r="C15" s="23">
        <f>C14</f>
        <v>9.9999999999999995E-8</v>
      </c>
    </row>
    <row r="16" spans="2:3">
      <c r="C16" s="23">
        <f>C15</f>
        <v>9.9999999999999995E-8</v>
      </c>
    </row>
    <row r="17" spans="3:3">
      <c r="C17" s="23">
        <f>C16</f>
        <v>9.9999999999999995E-8</v>
      </c>
    </row>
    <row r="18" spans="3:3">
      <c r="C18" s="23">
        <f>C17</f>
        <v>9.9999999999999995E-8</v>
      </c>
    </row>
    <row r="19" spans="3:3">
      <c r="C19" s="23">
        <f>C18</f>
        <v>9.9999999999999995E-8</v>
      </c>
    </row>
    <row r="20" spans="3:3">
      <c r="C20" s="23">
        <f>C19</f>
        <v>9.9999999999999995E-8</v>
      </c>
    </row>
    <row r="21" spans="3:3">
      <c r="C21" s="23">
        <f>C20</f>
        <v>9.9999999999999995E-8</v>
      </c>
    </row>
    <row r="22" spans="3:3">
      <c r="C22" s="23">
        <f>C21</f>
        <v>9.9999999999999995E-8</v>
      </c>
    </row>
    <row r="23" spans="3:3">
      <c r="C23" s="23">
        <f>C22</f>
        <v>9.9999999999999995E-8</v>
      </c>
    </row>
    <row r="24" spans="3:3">
      <c r="C24" s="23">
        <f>C23</f>
        <v>9.9999999999999995E-8</v>
      </c>
    </row>
    <row r="25" spans="3:3">
      <c r="C25" s="23">
        <f>C24</f>
        <v>9.9999999999999995E-8</v>
      </c>
    </row>
    <row r="26" spans="3:3">
      <c r="C26" s="23">
        <f>C25</f>
        <v>9.9999999999999995E-8</v>
      </c>
    </row>
    <row r="27" spans="3:3">
      <c r="C27" s="23">
        <f t="shared" ref="C27:C30" si="0">C26</f>
        <v>9.9999999999999995E-8</v>
      </c>
    </row>
    <row r="28" spans="3:3">
      <c r="C28" s="23">
        <f t="shared" si="0"/>
        <v>9.9999999999999995E-8</v>
      </c>
    </row>
    <row r="29" spans="3:3">
      <c r="C29" s="23">
        <f t="shared" si="0"/>
        <v>9.9999999999999995E-8</v>
      </c>
    </row>
    <row r="30" spans="3:3">
      <c r="C30" s="23">
        <f t="shared" si="0"/>
        <v>9.9999999999999995E-8</v>
      </c>
    </row>
    <row r="34" spans="1:16">
      <c r="A34" s="2"/>
      <c r="B34" s="2"/>
      <c r="C34" s="3"/>
      <c r="D34" s="4"/>
      <c r="E34" s="5"/>
      <c r="F34" s="5"/>
      <c r="G34" s="5"/>
      <c r="J34" t="s">
        <v>0</v>
      </c>
      <c r="K34" t="s">
        <v>1</v>
      </c>
      <c r="L34" t="s">
        <v>2</v>
      </c>
      <c r="M34" t="s">
        <v>3</v>
      </c>
      <c r="N34" s="1" t="s">
        <v>4</v>
      </c>
      <c r="O34" s="1" t="s">
        <v>7</v>
      </c>
    </row>
    <row r="35" spans="1:16">
      <c r="A35" s="6">
        <f>C2</f>
        <v>3000</v>
      </c>
      <c r="B35" s="7"/>
      <c r="C35" s="8">
        <v>0</v>
      </c>
      <c r="D35" s="9">
        <f t="shared" ref="D35:D56" si="1">A35*C35</f>
        <v>0</v>
      </c>
      <c r="E35" s="5">
        <f t="shared" ref="E35:E55" si="2">A35-D35</f>
        <v>3000</v>
      </c>
      <c r="F35" s="10">
        <f>E35/(1/C5)+A36-D36/(1/C5)</f>
        <v>1500.0002999999999</v>
      </c>
      <c r="G35" s="10">
        <f t="shared" ref="G35:G55" si="3">E35+F35</f>
        <v>4500.0002999999997</v>
      </c>
      <c r="J35" s="1">
        <f>C35</f>
        <v>0</v>
      </c>
      <c r="K35" s="5">
        <f>F35</f>
        <v>1500.0002999999999</v>
      </c>
      <c r="L35" s="5">
        <f>G35</f>
        <v>4500.0002999999997</v>
      </c>
      <c r="M35" s="5">
        <v>0</v>
      </c>
      <c r="N35" s="11">
        <f>M35+C36*A36</f>
        <v>0</v>
      </c>
      <c r="O35" s="11">
        <f>A36</f>
        <v>1500</v>
      </c>
      <c r="P35" s="12">
        <f>N35</f>
        <v>0</v>
      </c>
    </row>
    <row r="36" spans="1:16">
      <c r="A36" s="6">
        <f>C3</f>
        <v>1500</v>
      </c>
      <c r="B36" s="7"/>
      <c r="C36" s="13">
        <f>C4</f>
        <v>0</v>
      </c>
      <c r="D36" s="9">
        <f t="shared" si="1"/>
        <v>0</v>
      </c>
      <c r="E36" s="5"/>
      <c r="F36" s="10">
        <f>E36/(1/C6)+A37-D37/(1/C6)</f>
        <v>2999.9999699999998</v>
      </c>
      <c r="G36" s="10"/>
      <c r="J36" s="1">
        <f>C37</f>
        <v>0.1</v>
      </c>
      <c r="K36" s="5">
        <f>F37</f>
        <v>1500.00027</v>
      </c>
      <c r="L36" s="5">
        <f>G37</f>
        <v>4200.0002700000005</v>
      </c>
      <c r="M36" s="5">
        <f>D37</f>
        <v>300</v>
      </c>
      <c r="N36" s="11">
        <f>M36+P35</f>
        <v>300</v>
      </c>
      <c r="O36" s="11">
        <f>O35</f>
        <v>1500</v>
      </c>
      <c r="P36" s="12">
        <f>P35</f>
        <v>0</v>
      </c>
    </row>
    <row r="37" spans="1:16">
      <c r="A37" s="7">
        <f>A35</f>
        <v>3000</v>
      </c>
      <c r="B37" s="7"/>
      <c r="C37" s="8">
        <v>0.1</v>
      </c>
      <c r="D37" s="9">
        <f t="shared" si="1"/>
        <v>300</v>
      </c>
      <c r="E37" s="5">
        <f t="shared" si="2"/>
        <v>2700</v>
      </c>
      <c r="F37" s="10">
        <f>E37/(1/C7)+A38-D38/(1/C7)</f>
        <v>1500.00027</v>
      </c>
      <c r="G37" s="10">
        <f t="shared" si="3"/>
        <v>4200.0002700000005</v>
      </c>
      <c r="J37" s="1">
        <f>C39</f>
        <v>0.2</v>
      </c>
      <c r="K37" s="5">
        <f>F39</f>
        <v>1500.0002400000001</v>
      </c>
      <c r="L37" s="5">
        <f>G39</f>
        <v>3900.0002400000003</v>
      </c>
      <c r="M37" s="5">
        <f>D39</f>
        <v>600</v>
      </c>
      <c r="N37" s="11">
        <f t="shared" ref="N37:N45" si="4">M37+P36</f>
        <v>600</v>
      </c>
      <c r="O37" s="11">
        <f t="shared" ref="O37:O45" si="5">O36</f>
        <v>1500</v>
      </c>
      <c r="P37" s="12">
        <f t="shared" ref="P37:P45" si="6">P36</f>
        <v>0</v>
      </c>
    </row>
    <row r="38" spans="1:16">
      <c r="A38" s="7">
        <f>A36</f>
        <v>1500</v>
      </c>
      <c r="B38" s="7"/>
      <c r="C38" s="8">
        <f>C36</f>
        <v>0</v>
      </c>
      <c r="D38" s="9">
        <f t="shared" si="1"/>
        <v>0</v>
      </c>
      <c r="E38" s="5"/>
      <c r="F38" s="10">
        <f>E38/(1/C8)+A39-D39/(1/C8)</f>
        <v>2999.9999400000002</v>
      </c>
      <c r="G38" s="10"/>
      <c r="J38" s="1">
        <f>C41</f>
        <v>0.3</v>
      </c>
      <c r="K38" s="5">
        <f>F41</f>
        <v>1500.0002099999999</v>
      </c>
      <c r="L38" s="5">
        <f>G41</f>
        <v>3600.0002100000002</v>
      </c>
      <c r="M38" s="5">
        <f>D41</f>
        <v>900</v>
      </c>
      <c r="N38" s="11">
        <f t="shared" si="4"/>
        <v>900</v>
      </c>
      <c r="O38" s="11">
        <f t="shared" si="5"/>
        <v>1500</v>
      </c>
      <c r="P38" s="12">
        <f t="shared" si="6"/>
        <v>0</v>
      </c>
    </row>
    <row r="39" spans="1:16">
      <c r="A39" s="7">
        <f>A35</f>
        <v>3000</v>
      </c>
      <c r="B39" s="7"/>
      <c r="C39" s="8">
        <v>0.2</v>
      </c>
      <c r="D39" s="9">
        <f t="shared" si="1"/>
        <v>600</v>
      </c>
      <c r="E39" s="5">
        <f t="shared" si="2"/>
        <v>2400</v>
      </c>
      <c r="F39" s="10">
        <f>E39/(1/C9)+A40-D40/(1/C9)</f>
        <v>1500.0002400000001</v>
      </c>
      <c r="G39" s="10">
        <f t="shared" si="3"/>
        <v>3900.0002400000003</v>
      </c>
      <c r="J39" s="1">
        <f>C43</f>
        <v>0.4</v>
      </c>
      <c r="K39" s="5">
        <f>F43</f>
        <v>1500.00018</v>
      </c>
      <c r="L39" s="5">
        <f>G43</f>
        <v>3300.00018</v>
      </c>
      <c r="M39" s="5">
        <f>D43</f>
        <v>1200</v>
      </c>
      <c r="N39" s="11">
        <f t="shared" si="4"/>
        <v>1200</v>
      </c>
      <c r="O39" s="11">
        <f t="shared" si="5"/>
        <v>1500</v>
      </c>
      <c r="P39" s="12">
        <f t="shared" si="6"/>
        <v>0</v>
      </c>
    </row>
    <row r="40" spans="1:16">
      <c r="A40" s="7">
        <f t="shared" ref="A40:A56" si="7">A38</f>
        <v>1500</v>
      </c>
      <c r="B40" s="7"/>
      <c r="C40" s="8">
        <f>C38</f>
        <v>0</v>
      </c>
      <c r="D40" s="9">
        <f t="shared" si="1"/>
        <v>0</v>
      </c>
      <c r="E40" s="5"/>
      <c r="F40" s="10">
        <f>E40/(1/C10)+A41-D41/(1/C10)</f>
        <v>2999.99991</v>
      </c>
      <c r="G40" s="10"/>
      <c r="J40" s="1">
        <f>C45</f>
        <v>0.5</v>
      </c>
      <c r="K40" s="5">
        <f>F45</f>
        <v>1500.0001500000001</v>
      </c>
      <c r="L40" s="5">
        <f>G45</f>
        <v>3000.0001499999998</v>
      </c>
      <c r="M40" s="5">
        <f>D45</f>
        <v>1500</v>
      </c>
      <c r="N40" s="11">
        <f t="shared" si="4"/>
        <v>1500</v>
      </c>
      <c r="O40" s="11">
        <f t="shared" si="5"/>
        <v>1500</v>
      </c>
      <c r="P40" s="12">
        <f t="shared" si="6"/>
        <v>0</v>
      </c>
    </row>
    <row r="41" spans="1:16">
      <c r="A41" s="7">
        <f t="shared" si="7"/>
        <v>3000</v>
      </c>
      <c r="B41" s="7"/>
      <c r="C41" s="8">
        <v>0.3</v>
      </c>
      <c r="D41" s="9">
        <f t="shared" si="1"/>
        <v>900</v>
      </c>
      <c r="E41" s="5">
        <f t="shared" si="2"/>
        <v>2100</v>
      </c>
      <c r="F41" s="10">
        <f>E41/(1/C11)+A42-D42/(1/C11)</f>
        <v>1500.0002099999999</v>
      </c>
      <c r="G41" s="10">
        <f t="shared" si="3"/>
        <v>3600.0002100000002</v>
      </c>
      <c r="J41" s="1">
        <f>C47</f>
        <v>0.6</v>
      </c>
      <c r="K41" s="5">
        <f>F47</f>
        <v>1500.0001199999999</v>
      </c>
      <c r="L41" s="5">
        <f>G47</f>
        <v>2700.0001199999997</v>
      </c>
      <c r="M41" s="5">
        <f>D47</f>
        <v>1800</v>
      </c>
      <c r="N41" s="11">
        <f t="shared" si="4"/>
        <v>1800</v>
      </c>
      <c r="O41" s="11">
        <f t="shared" si="5"/>
        <v>1500</v>
      </c>
      <c r="P41" s="12">
        <f t="shared" si="6"/>
        <v>0</v>
      </c>
    </row>
    <row r="42" spans="1:16">
      <c r="A42" s="7">
        <f t="shared" si="7"/>
        <v>1500</v>
      </c>
      <c r="B42" s="7"/>
      <c r="C42" s="8">
        <f>C40</f>
        <v>0</v>
      </c>
      <c r="D42" s="9">
        <f t="shared" si="1"/>
        <v>0</v>
      </c>
      <c r="E42" s="5"/>
      <c r="F42" s="10">
        <f>E42/(1/C12)+A43-D43/(1/C12)</f>
        <v>2999.9998799999998</v>
      </c>
      <c r="G42" s="10"/>
      <c r="J42" s="1">
        <f>C49</f>
        <v>0.7</v>
      </c>
      <c r="K42" s="5">
        <f>F49</f>
        <v>1500.00009</v>
      </c>
      <c r="L42" s="5">
        <f>G49</f>
        <v>2400.00009</v>
      </c>
      <c r="M42" s="5">
        <f>D49</f>
        <v>2100</v>
      </c>
      <c r="N42" s="11">
        <f t="shared" si="4"/>
        <v>2100</v>
      </c>
      <c r="O42" s="11">
        <f t="shared" si="5"/>
        <v>1500</v>
      </c>
      <c r="P42" s="12">
        <f t="shared" si="6"/>
        <v>0</v>
      </c>
    </row>
    <row r="43" spans="1:16">
      <c r="A43" s="7">
        <f t="shared" si="7"/>
        <v>3000</v>
      </c>
      <c r="B43" s="7"/>
      <c r="C43" s="8">
        <v>0.4</v>
      </c>
      <c r="D43" s="9">
        <f t="shared" si="1"/>
        <v>1200</v>
      </c>
      <c r="E43" s="5">
        <f t="shared" si="2"/>
        <v>1800</v>
      </c>
      <c r="F43" s="10">
        <f>E43/(1/C13)+A44-D44/(1/C13)</f>
        <v>1500.00018</v>
      </c>
      <c r="G43" s="10">
        <f t="shared" si="3"/>
        <v>3300.00018</v>
      </c>
      <c r="J43" s="1">
        <f>C51</f>
        <v>0.8</v>
      </c>
      <c r="K43" s="5">
        <f>F51</f>
        <v>1500.0000600000001</v>
      </c>
      <c r="L43" s="5">
        <f>G51</f>
        <v>2100.0000600000003</v>
      </c>
      <c r="M43" s="5">
        <f>D51</f>
        <v>2400</v>
      </c>
      <c r="N43" s="11">
        <f t="shared" si="4"/>
        <v>2400</v>
      </c>
      <c r="O43" s="11">
        <f t="shared" si="5"/>
        <v>1500</v>
      </c>
      <c r="P43" s="12">
        <f t="shared" si="6"/>
        <v>0</v>
      </c>
    </row>
    <row r="44" spans="1:16">
      <c r="A44" s="7">
        <f t="shared" si="7"/>
        <v>1500</v>
      </c>
      <c r="B44" s="7"/>
      <c r="C44" s="8">
        <f>C42</f>
        <v>0</v>
      </c>
      <c r="D44" s="9">
        <f t="shared" si="1"/>
        <v>0</v>
      </c>
      <c r="E44" s="5"/>
      <c r="F44" s="10">
        <f>E44/(1/C14)+A45-D45/(1/C14)</f>
        <v>2999.9998500000002</v>
      </c>
      <c r="G44" s="10"/>
      <c r="J44" s="1">
        <f>C53</f>
        <v>0.9</v>
      </c>
      <c r="K44" s="5">
        <f>F53</f>
        <v>1500.0000299999999</v>
      </c>
      <c r="L44" s="5">
        <f>G53</f>
        <v>1800.0000299999999</v>
      </c>
      <c r="M44" s="5">
        <f>D53</f>
        <v>2700</v>
      </c>
      <c r="N44" s="11">
        <f t="shared" si="4"/>
        <v>2700</v>
      </c>
      <c r="O44" s="11">
        <f t="shared" si="5"/>
        <v>1500</v>
      </c>
      <c r="P44" s="12">
        <f t="shared" si="6"/>
        <v>0</v>
      </c>
    </row>
    <row r="45" spans="1:16">
      <c r="A45" s="7">
        <f t="shared" si="7"/>
        <v>3000</v>
      </c>
      <c r="B45" s="7"/>
      <c r="C45" s="8">
        <v>0.5</v>
      </c>
      <c r="D45" s="9">
        <f t="shared" si="1"/>
        <v>1500</v>
      </c>
      <c r="E45" s="5">
        <f t="shared" si="2"/>
        <v>1500</v>
      </c>
      <c r="F45" s="10">
        <f>E45/(1/C15)+A46-D46/(1/C15)</f>
        <v>1500.0001500000001</v>
      </c>
      <c r="G45" s="10">
        <f t="shared" si="3"/>
        <v>3000.0001499999998</v>
      </c>
      <c r="J45" s="1">
        <f>C55</f>
        <v>1</v>
      </c>
      <c r="K45" s="5">
        <f>F55</f>
        <v>1500</v>
      </c>
      <c r="L45" s="5">
        <f>G55</f>
        <v>1500</v>
      </c>
      <c r="M45" s="5">
        <f>D55</f>
        <v>3000</v>
      </c>
      <c r="N45" s="11">
        <f t="shared" si="4"/>
        <v>3000</v>
      </c>
      <c r="O45" s="11">
        <f t="shared" si="5"/>
        <v>1500</v>
      </c>
      <c r="P45" s="12">
        <f t="shared" si="6"/>
        <v>0</v>
      </c>
    </row>
    <row r="46" spans="1:16">
      <c r="A46" s="7">
        <f t="shared" si="7"/>
        <v>1500</v>
      </c>
      <c r="B46" s="7"/>
      <c r="C46" s="8">
        <f>C44</f>
        <v>0</v>
      </c>
      <c r="D46" s="9">
        <f t="shared" si="1"/>
        <v>0</v>
      </c>
      <c r="E46" s="5"/>
      <c r="F46" s="10">
        <f>E46/(1/C16)+A47-D47/(1/C16)</f>
        <v>2999.99982</v>
      </c>
      <c r="G46" s="10"/>
      <c r="J46" s="14"/>
      <c r="K46" s="5"/>
      <c r="L46" s="5"/>
      <c r="M46" s="5"/>
    </row>
    <row r="47" spans="1:16">
      <c r="A47" s="7">
        <f t="shared" si="7"/>
        <v>3000</v>
      </c>
      <c r="B47" s="7"/>
      <c r="C47" s="8">
        <v>0.6</v>
      </c>
      <c r="D47" s="9">
        <f t="shared" si="1"/>
        <v>1800</v>
      </c>
      <c r="E47" s="5">
        <f t="shared" si="2"/>
        <v>1200</v>
      </c>
      <c r="F47" s="10">
        <f>E47/(1/C17)+A48-D48/(1/C17)</f>
        <v>1500.0001199999999</v>
      </c>
      <c r="G47" s="10">
        <f t="shared" si="3"/>
        <v>2700.0001199999997</v>
      </c>
    </row>
    <row r="48" spans="1:16">
      <c r="A48" s="7">
        <f t="shared" si="7"/>
        <v>1500</v>
      </c>
      <c r="B48" s="7"/>
      <c r="C48" s="8">
        <f>C46</f>
        <v>0</v>
      </c>
      <c r="D48" s="9">
        <f t="shared" si="1"/>
        <v>0</v>
      </c>
      <c r="E48" s="5"/>
      <c r="F48" s="10">
        <f>E48/(1/C18)+A49-D49/(1/C18)</f>
        <v>2999.9997899999998</v>
      </c>
      <c r="G48" s="10"/>
      <c r="J48" s="1"/>
      <c r="K48" s="5"/>
      <c r="L48" s="5"/>
      <c r="M48" s="5"/>
    </row>
    <row r="49" spans="1:13">
      <c r="A49" s="7">
        <f t="shared" si="7"/>
        <v>3000</v>
      </c>
      <c r="B49" s="7"/>
      <c r="C49" s="8">
        <v>0.7</v>
      </c>
      <c r="D49" s="9">
        <f t="shared" si="1"/>
        <v>2100</v>
      </c>
      <c r="E49" s="5">
        <f t="shared" si="2"/>
        <v>900</v>
      </c>
      <c r="F49" s="10">
        <f>E49/(1/C19)+A50-D50/(1/C19)</f>
        <v>1500.00009</v>
      </c>
      <c r="G49" s="10">
        <f t="shared" si="3"/>
        <v>2400.00009</v>
      </c>
    </row>
    <row r="50" spans="1:13">
      <c r="A50" s="7">
        <f t="shared" si="7"/>
        <v>1500</v>
      </c>
      <c r="B50" s="7"/>
      <c r="C50" s="8">
        <f>C48</f>
        <v>0</v>
      </c>
      <c r="D50" s="9">
        <f t="shared" si="1"/>
        <v>0</v>
      </c>
      <c r="E50" s="5"/>
      <c r="F50" s="10">
        <f>E50/(1/C20)+A51-D51/(1/C20)</f>
        <v>2999.9997600000002</v>
      </c>
      <c r="G50" s="10"/>
      <c r="J50" s="1"/>
      <c r="K50" s="5"/>
      <c r="L50" s="5"/>
      <c r="M50" s="5"/>
    </row>
    <row r="51" spans="1:13">
      <c r="A51" s="7">
        <f t="shared" si="7"/>
        <v>3000</v>
      </c>
      <c r="B51" s="7"/>
      <c r="C51" s="8">
        <v>0.8</v>
      </c>
      <c r="D51" s="9">
        <f t="shared" si="1"/>
        <v>2400</v>
      </c>
      <c r="E51" s="5">
        <f t="shared" si="2"/>
        <v>600</v>
      </c>
      <c r="F51" s="10">
        <f>E51/(1/C21)+A52-D52/(1/C21)</f>
        <v>1500.0000600000001</v>
      </c>
      <c r="G51" s="10">
        <f t="shared" si="3"/>
        <v>2100.0000600000003</v>
      </c>
    </row>
    <row r="52" spans="1:13">
      <c r="A52" s="7">
        <f t="shared" si="7"/>
        <v>1500</v>
      </c>
      <c r="B52" s="7"/>
      <c r="C52" s="8">
        <f>C50</f>
        <v>0</v>
      </c>
      <c r="D52" s="9">
        <f t="shared" si="1"/>
        <v>0</v>
      </c>
      <c r="E52" s="5"/>
      <c r="F52" s="10">
        <f>E52/(1/C22)+A53-D53/(1/C22)</f>
        <v>2999.99973</v>
      </c>
      <c r="G52" s="10"/>
      <c r="J52" s="1"/>
      <c r="K52" s="5"/>
      <c r="L52" s="5"/>
      <c r="M52" s="5"/>
    </row>
    <row r="53" spans="1:13">
      <c r="A53" s="7">
        <f t="shared" si="7"/>
        <v>3000</v>
      </c>
      <c r="B53" s="7"/>
      <c r="C53" s="8">
        <v>0.9</v>
      </c>
      <c r="D53" s="9">
        <f t="shared" si="1"/>
        <v>2700</v>
      </c>
      <c r="E53" s="5">
        <f t="shared" si="2"/>
        <v>300</v>
      </c>
      <c r="F53" s="10">
        <f>E53/(1/C23)+A54-D54/(1/C23)</f>
        <v>1500.0000299999999</v>
      </c>
      <c r="G53" s="10">
        <f t="shared" si="3"/>
        <v>1800.0000299999999</v>
      </c>
    </row>
    <row r="54" spans="1:13">
      <c r="A54" s="7">
        <f t="shared" si="7"/>
        <v>1500</v>
      </c>
      <c r="B54" s="7"/>
      <c r="C54" s="8">
        <f>C52</f>
        <v>0</v>
      </c>
      <c r="D54" s="9">
        <f t="shared" si="1"/>
        <v>0</v>
      </c>
      <c r="E54" s="5"/>
      <c r="F54" s="10">
        <f>E54/(1/C24)+A55-D55/(1/C24)</f>
        <v>2999.9996999999998</v>
      </c>
      <c r="G54" s="10"/>
      <c r="J54" s="1"/>
      <c r="K54" s="5"/>
      <c r="L54" s="5"/>
      <c r="M54" s="5"/>
    </row>
    <row r="55" spans="1:13">
      <c r="A55" s="7">
        <f t="shared" si="7"/>
        <v>3000</v>
      </c>
      <c r="B55" s="7"/>
      <c r="C55" s="8">
        <v>1</v>
      </c>
      <c r="D55" s="9">
        <f t="shared" si="1"/>
        <v>3000</v>
      </c>
      <c r="E55" s="5">
        <f t="shared" si="2"/>
        <v>0</v>
      </c>
      <c r="F55" s="10">
        <f>E55/(1/C25)+A56-D56/(1/C25)</f>
        <v>1500</v>
      </c>
      <c r="G55" s="10">
        <f t="shared" si="3"/>
        <v>1500</v>
      </c>
    </row>
    <row r="56" spans="1:13">
      <c r="A56">
        <f t="shared" si="7"/>
        <v>1500</v>
      </c>
      <c r="C56" s="1">
        <f>C54</f>
        <v>0</v>
      </c>
      <c r="D56" s="9">
        <f t="shared" si="1"/>
        <v>0</v>
      </c>
      <c r="E56" s="5"/>
      <c r="F56" s="10">
        <f>E56/(1/C26)+A57-D57/(1/C26)</f>
        <v>0</v>
      </c>
      <c r="G56" s="5"/>
    </row>
    <row r="57" spans="1:13">
      <c r="F57" s="10">
        <f>E57/(1/C29)+A114-D114/(1/C29)</f>
        <v>0</v>
      </c>
    </row>
  </sheetData>
  <pageMargins left="0.7" right="0.7" top="0.75" bottom="0.75" header="0.3" footer="0.3"/>
  <pageSetup paperSize="9" orientation="portrait" horizontalDpi="300" verticalDpi="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2011-05-25T11:31:29Z</dcterms:created>
  <dcterms:modified xsi:type="dcterms:W3CDTF">2011-05-31T17:10:57Z</dcterms:modified>
</cp:coreProperties>
</file>